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4"/>
  </bookViews>
  <sheets>
    <sheet name="B_ErrB" sheetId="1" r:id="rId1"/>
    <sheet name="V_ErrV" sheetId="2" r:id="rId2"/>
    <sheet name="R_ErrR" sheetId="3" r:id="rId3"/>
    <sheet name="I_ErrI" sheetId="4" r:id="rId4"/>
    <sheet name="Photometry" sheetId="5" r:id="rId5"/>
  </sheets>
  <definedNames/>
  <calcPr fullCalcOnLoad="1"/>
</workbook>
</file>

<file path=xl/sharedStrings.xml><?xml version="1.0" encoding="utf-8"?>
<sst xmlns="http://schemas.openxmlformats.org/spreadsheetml/2006/main" count="280" uniqueCount="71">
  <si>
    <t>V</t>
  </si>
  <si>
    <t>err_V</t>
  </si>
  <si>
    <t>B-V</t>
  </si>
  <si>
    <t>err_BV</t>
  </si>
  <si>
    <t>V-R</t>
  </si>
  <si>
    <t>err_VR</t>
  </si>
  <si>
    <t>V-I</t>
  </si>
  <si>
    <t>err_VI</t>
  </si>
  <si>
    <t>B</t>
  </si>
  <si>
    <t>R</t>
  </si>
  <si>
    <t>I</t>
  </si>
  <si>
    <t>1ES1959+650_1</t>
  </si>
  <si>
    <t>1ES1959+650_10</t>
  </si>
  <si>
    <t>1ES1959+650_11</t>
  </si>
  <si>
    <t>1ES1959+650_12</t>
  </si>
  <si>
    <t>1ES1959+650_13</t>
  </si>
  <si>
    <t>1ES1959+650_14</t>
  </si>
  <si>
    <t>1ES1959+650_15</t>
  </si>
  <si>
    <t>1ES1959+650_16</t>
  </si>
  <si>
    <t>1ES1959+650_2</t>
  </si>
  <si>
    <t>1ES1959+650_3</t>
  </si>
  <si>
    <t>1ES1959+650_4</t>
  </si>
  <si>
    <t>1ES1959+650_5</t>
  </si>
  <si>
    <t>1ES1959+650_6</t>
  </si>
  <si>
    <t>1ES1959+650_7</t>
  </si>
  <si>
    <t>1ES1959+650_8</t>
  </si>
  <si>
    <t>1ES1959+650_9</t>
  </si>
  <si>
    <t>1ES1959+650_QSO</t>
  </si>
  <si>
    <t>1ES2344+514_1</t>
  </si>
  <si>
    <t>1ES2344+514_10</t>
  </si>
  <si>
    <t>1ES2344+514_11</t>
  </si>
  <si>
    <t>1ES2344+514_12</t>
  </si>
  <si>
    <t>1ES2344+514_13</t>
  </si>
  <si>
    <t>1ES2344+514_14</t>
  </si>
  <si>
    <t>1ES2344+514_15</t>
  </si>
  <si>
    <t>1ES2344+514_16</t>
  </si>
  <si>
    <t>1ES2344+514_2</t>
  </si>
  <si>
    <t>1ES2344+514_3</t>
  </si>
  <si>
    <t>1ES2344+514_4</t>
  </si>
  <si>
    <t>1ES2344+514_5</t>
  </si>
  <si>
    <t>1ES2344+514_6</t>
  </si>
  <si>
    <t>1ES2344+514_7</t>
  </si>
  <si>
    <t>1ES2344+514_8</t>
  </si>
  <si>
    <t>1ES2344+514_9</t>
  </si>
  <si>
    <t>1ES2344+514_QSO</t>
  </si>
  <si>
    <t>1H1426+428_1</t>
  </si>
  <si>
    <t>1H1426+428_2</t>
  </si>
  <si>
    <t>1H1426+428_3</t>
  </si>
  <si>
    <t>1H1426+428_4</t>
  </si>
  <si>
    <t>1H1426+428_5</t>
  </si>
  <si>
    <t>1H1426+428_6</t>
  </si>
  <si>
    <t>1H1426+428_7</t>
  </si>
  <si>
    <t>1H1426+428_8</t>
  </si>
  <si>
    <t>1H1426+428_QSO</t>
  </si>
  <si>
    <t>AO0235+164_1</t>
  </si>
  <si>
    <t>AO0235+164_10</t>
  </si>
  <si>
    <t>AO0235+164_11</t>
  </si>
  <si>
    <t>AO0235+164_12</t>
  </si>
  <si>
    <t>AO0235+164_13</t>
  </si>
  <si>
    <t>AO0235+164_14</t>
  </si>
  <si>
    <t>AO0235+164_15</t>
  </si>
  <si>
    <t>AO0235+164_2</t>
  </si>
  <si>
    <t>AO0235+164_3</t>
  </si>
  <si>
    <t>AO0235+164_5</t>
  </si>
  <si>
    <t>AO0235+164_6</t>
  </si>
  <si>
    <t>AO0235+164_7</t>
  </si>
  <si>
    <t>AO0235+164_9</t>
  </si>
  <si>
    <t>AO0235+164_QSO</t>
  </si>
  <si>
    <t>err_B</t>
  </si>
  <si>
    <t>err_R</t>
  </si>
  <si>
    <t>err_I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</si>
</sst>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22"/>
      <color indexed="16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69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Photometry!$K$1</c:f>
              <c:strCache>
                <c:ptCount val="1"/>
                <c:pt idx="0">
                  <c:v>err_B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Photometry!$G$2:$G$1000</c:f>
              <c:numCache>
                <c:ptCount val="999"/>
                <c:pt idx="0">
                  <c:v>16.165</c:v>
                </c:pt>
                <c:pt idx="4">
                  <c:v>15.98525</c:v>
                </c:pt>
                <c:pt idx="12">
                  <c:v>16.238142857142858</c:v>
                </c:pt>
                <c:pt idx="19">
                  <c:v>18.0275</c:v>
                </c:pt>
                <c:pt idx="27">
                  <c:v>18.468999999999998</c:v>
                </c:pt>
                <c:pt idx="35">
                  <c:v>18.622714285714284</c:v>
                </c:pt>
                <c:pt idx="42">
                  <c:v>14.9638</c:v>
                </c:pt>
                <c:pt idx="47">
                  <c:v>16.858999999999998</c:v>
                </c:pt>
                <c:pt idx="52">
                  <c:v>13.393875000000001</c:v>
                </c:pt>
                <c:pt idx="60">
                  <c:v>16.955375</c:v>
                </c:pt>
                <c:pt idx="68">
                  <c:v>16.75342857142857</c:v>
                </c:pt>
                <c:pt idx="75">
                  <c:v>17.289142857142856</c:v>
                </c:pt>
                <c:pt idx="82">
                  <c:v>16.065875000000002</c:v>
                </c:pt>
                <c:pt idx="90">
                  <c:v>16.8465</c:v>
                </c:pt>
                <c:pt idx="98">
                  <c:v>16.797875</c:v>
                </c:pt>
                <c:pt idx="106">
                  <c:v>15.294625000000002</c:v>
                </c:pt>
                <c:pt idx="122">
                  <c:v>15.039666666666667</c:v>
                </c:pt>
                <c:pt idx="125">
                  <c:v>12.995</c:v>
                </c:pt>
                <c:pt idx="128">
                  <c:v>16.915</c:v>
                </c:pt>
                <c:pt idx="131">
                  <c:v>14.352666666666666</c:v>
                </c:pt>
                <c:pt idx="134">
                  <c:v>16.490333333333336</c:v>
                </c:pt>
                <c:pt idx="137">
                  <c:v>13.069666666666668</c:v>
                </c:pt>
                <c:pt idx="140">
                  <c:v>16.991333333333333</c:v>
                </c:pt>
                <c:pt idx="143">
                  <c:v>11.999333333333333</c:v>
                </c:pt>
                <c:pt idx="146">
                  <c:v>17.329333333333334</c:v>
                </c:pt>
                <c:pt idx="149">
                  <c:v>14.773333333333333</c:v>
                </c:pt>
                <c:pt idx="152">
                  <c:v>14.751666666666667</c:v>
                </c:pt>
                <c:pt idx="155">
                  <c:v>16.767</c:v>
                </c:pt>
                <c:pt idx="158">
                  <c:v>18.111333333333334</c:v>
                </c:pt>
                <c:pt idx="161">
                  <c:v>16.89633333333333</c:v>
                </c:pt>
                <c:pt idx="164">
                  <c:v>16.869333333333334</c:v>
                </c:pt>
                <c:pt idx="167">
                  <c:v>17.95</c:v>
                </c:pt>
                <c:pt idx="173">
                  <c:v>18.3315</c:v>
                </c:pt>
                <c:pt idx="180">
                  <c:v>19.075</c:v>
                </c:pt>
                <c:pt idx="186">
                  <c:v>17.685285714285715</c:v>
                </c:pt>
                <c:pt idx="193">
                  <c:v>17.912714285714284</c:v>
                </c:pt>
                <c:pt idx="200">
                  <c:v>17.876799999999996</c:v>
                </c:pt>
                <c:pt idx="207">
                  <c:v>17.26371428571429</c:v>
                </c:pt>
                <c:pt idx="214">
                  <c:v>17.197666666666667</c:v>
                </c:pt>
                <c:pt idx="221">
                  <c:v>17.172666666666665</c:v>
                </c:pt>
              </c:numCache>
            </c:numRef>
          </c:xVal>
          <c:yVal>
            <c:numRef>
              <c:f>Photometry!$K$2:$K$1000</c:f>
              <c:numCache>
                <c:ptCount val="999"/>
                <c:pt idx="0">
                  <c:v>0.017589059099756048</c:v>
                </c:pt>
                <c:pt idx="4">
                  <c:v>0.021085206602981528</c:v>
                </c:pt>
                <c:pt idx="12">
                  <c:v>0.023732719660920425</c:v>
                </c:pt>
                <c:pt idx="19">
                  <c:v>0.1400530033594373</c:v>
                </c:pt>
                <c:pt idx="27">
                  <c:v>0.13778629285965874</c:v>
                </c:pt>
                <c:pt idx="35">
                  <c:v>0.44262351968117425</c:v>
                </c:pt>
                <c:pt idx="42">
                  <c:v>0.01580987033464545</c:v>
                </c:pt>
                <c:pt idx="47">
                  <c:v>0.048544412655181564</c:v>
                </c:pt>
                <c:pt idx="52">
                  <c:v>0.021402714123846665</c:v>
                </c:pt>
                <c:pt idx="60">
                  <c:v>0.04927186618020952</c:v>
                </c:pt>
                <c:pt idx="68">
                  <c:v>0.04951555399529387</c:v>
                </c:pt>
                <c:pt idx="75">
                  <c:v>0.054619809731940555</c:v>
                </c:pt>
                <c:pt idx="82">
                  <c:v>0.035347576605173306</c:v>
                </c:pt>
                <c:pt idx="90">
                  <c:v>0.03552419949847884</c:v>
                </c:pt>
                <c:pt idx="98">
                  <c:v>0.04962403572741772</c:v>
                </c:pt>
                <c:pt idx="106">
                  <c:v>0.03237231528433112</c:v>
                </c:pt>
                <c:pt idx="122">
                  <c:v>0.0035381518509805775</c:v>
                </c:pt>
                <c:pt idx="125">
                  <c:v>0.00489897948539842</c:v>
                </c:pt>
                <c:pt idx="128">
                  <c:v>0.1354113075862548</c:v>
                </c:pt>
                <c:pt idx="131">
                  <c:v>0.00027216552663233273</c:v>
                </c:pt>
                <c:pt idx="134">
                  <c:v>0.01113885425237088</c:v>
                </c:pt>
                <c:pt idx="137">
                  <c:v>0.004838120234890626</c:v>
                </c:pt>
                <c:pt idx="140">
                  <c:v>0.0522011777928741</c:v>
                </c:pt>
                <c:pt idx="143">
                  <c:v>0.0024190601196210663</c:v>
                </c:pt>
                <c:pt idx="146">
                  <c:v>0.07323680515711149</c:v>
                </c:pt>
                <c:pt idx="149">
                  <c:v>0.008554834023945558</c:v>
                </c:pt>
                <c:pt idx="152">
                  <c:v>0.00733838210034262</c:v>
                </c:pt>
                <c:pt idx="155">
                  <c:v>0.02456736769675475</c:v>
                </c:pt>
                <c:pt idx="158">
                  <c:v>0.1724737231729987</c:v>
                </c:pt>
                <c:pt idx="161">
                  <c:v>0.08733121286675315</c:v>
                </c:pt>
                <c:pt idx="164">
                  <c:v>0.02405703100418746</c:v>
                </c:pt>
                <c:pt idx="167">
                  <c:v>0.011953614052826357</c:v>
                </c:pt>
                <c:pt idx="173">
                  <c:v>0.1023023161462874</c:v>
                </c:pt>
                <c:pt idx="180">
                  <c:v>0.20201416341984402</c:v>
                </c:pt>
                <c:pt idx="186">
                  <c:v>0.03950908667676749</c:v>
                </c:pt>
                <c:pt idx="193">
                  <c:v>0.10126701707049393</c:v>
                </c:pt>
                <c:pt idx="200">
                  <c:v>0.11755550550709004</c:v>
                </c:pt>
                <c:pt idx="207">
                  <c:v>0.03398241699327688</c:v>
                </c:pt>
                <c:pt idx="214">
                  <c:v>0.11336143442462376</c:v>
                </c:pt>
                <c:pt idx="221">
                  <c:v>0.030048725862049888</c:v>
                </c:pt>
              </c:numCache>
            </c:numRef>
          </c:yVal>
          <c:smooth val="0"/>
        </c:ser>
        <c:axId val="55628746"/>
        <c:axId val="30896667"/>
      </c:scatterChart>
      <c:valAx>
        <c:axId val="55628746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At val="0.001"/>
        <c:crossBetween val="midCat"/>
        <c:dispUnits/>
      </c:valAx>
      <c:valAx>
        <c:axId val="3089666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69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Photometry!$L$1</c:f>
              <c:strCache>
                <c:ptCount val="1"/>
                <c:pt idx="0">
                  <c:v>err_V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Photometry!$H$2:$H$1000</c:f>
              <c:numCache>
                <c:ptCount val="999"/>
                <c:pt idx="0">
                  <c:v>15.11975</c:v>
                </c:pt>
                <c:pt idx="4">
                  <c:v>15.220249999999998</c:v>
                </c:pt>
                <c:pt idx="12">
                  <c:v>15.272857142857143</c:v>
                </c:pt>
                <c:pt idx="19">
                  <c:v>16.808625</c:v>
                </c:pt>
                <c:pt idx="27">
                  <c:v>17.591375</c:v>
                </c:pt>
                <c:pt idx="35">
                  <c:v>18.032714285714285</c:v>
                </c:pt>
                <c:pt idx="42">
                  <c:v>13.273</c:v>
                </c:pt>
                <c:pt idx="47">
                  <c:v>16.2012</c:v>
                </c:pt>
                <c:pt idx="52">
                  <c:v>12.713375</c:v>
                </c:pt>
                <c:pt idx="60">
                  <c:v>16.14925</c:v>
                </c:pt>
                <c:pt idx="68">
                  <c:v>16.06114285714286</c:v>
                </c:pt>
                <c:pt idx="75">
                  <c:v>16.396428571428572</c:v>
                </c:pt>
                <c:pt idx="82">
                  <c:v>15.2485</c:v>
                </c:pt>
                <c:pt idx="90">
                  <c:v>16.15925</c:v>
                </c:pt>
                <c:pt idx="98">
                  <c:v>15.739875000000001</c:v>
                </c:pt>
                <c:pt idx="106">
                  <c:v>14.524750000000001</c:v>
                </c:pt>
                <c:pt idx="122">
                  <c:v>14.499</c:v>
                </c:pt>
                <c:pt idx="125">
                  <c:v>11.841666666666667</c:v>
                </c:pt>
                <c:pt idx="128">
                  <c:v>16.19033333333333</c:v>
                </c:pt>
                <c:pt idx="131">
                  <c:v>13.741666666666667</c:v>
                </c:pt>
                <c:pt idx="134">
                  <c:v>15.649999999999999</c:v>
                </c:pt>
                <c:pt idx="137">
                  <c:v>12.513333333333335</c:v>
                </c:pt>
                <c:pt idx="140">
                  <c:v>16.400333333333332</c:v>
                </c:pt>
                <c:pt idx="143">
                  <c:v>11.465000000000002</c:v>
                </c:pt>
                <c:pt idx="146">
                  <c:v>16.868666666666666</c:v>
                </c:pt>
                <c:pt idx="149">
                  <c:v>13.933666666666667</c:v>
                </c:pt>
                <c:pt idx="152">
                  <c:v>13.835999999999999</c:v>
                </c:pt>
                <c:pt idx="155">
                  <c:v>16.180666666666664</c:v>
                </c:pt>
                <c:pt idx="158">
                  <c:v>17.618333333333336</c:v>
                </c:pt>
                <c:pt idx="161">
                  <c:v>16.218333333333334</c:v>
                </c:pt>
                <c:pt idx="164">
                  <c:v>15.944333333333333</c:v>
                </c:pt>
                <c:pt idx="167">
                  <c:v>16.652</c:v>
                </c:pt>
                <c:pt idx="173">
                  <c:v>17.351666666666667</c:v>
                </c:pt>
                <c:pt idx="180">
                  <c:v>18.22133333333333</c:v>
                </c:pt>
                <c:pt idx="186">
                  <c:v>17.17157142857143</c:v>
                </c:pt>
                <c:pt idx="193">
                  <c:v>17.318285714285718</c:v>
                </c:pt>
                <c:pt idx="200">
                  <c:v>17.238333333333333</c:v>
                </c:pt>
                <c:pt idx="207">
                  <c:v>16.659142857142857</c:v>
                </c:pt>
                <c:pt idx="214">
                  <c:v>16.632428571428573</c:v>
                </c:pt>
                <c:pt idx="221">
                  <c:v>16.54657142857143</c:v>
                </c:pt>
              </c:numCache>
            </c:numRef>
          </c:xVal>
          <c:yVal>
            <c:numRef>
              <c:f>Photometry!$L$2:$L$1000</c:f>
              <c:numCache>
                <c:ptCount val="999"/>
                <c:pt idx="0">
                  <c:v>0.004601290578843622</c:v>
                </c:pt>
                <c:pt idx="4">
                  <c:v>0.021815812785848796</c:v>
                </c:pt>
                <c:pt idx="12">
                  <c:v>0.03378166908519735</c:v>
                </c:pt>
                <c:pt idx="19">
                  <c:v>0.021030437391644903</c:v>
                </c:pt>
                <c:pt idx="27">
                  <c:v>0.06856063409041466</c:v>
                </c:pt>
                <c:pt idx="35">
                  <c:v>0.1241961441259177</c:v>
                </c:pt>
                <c:pt idx="42">
                  <c:v>0.0053291650387421305</c:v>
                </c:pt>
                <c:pt idx="47">
                  <c:v>0.08301585390758931</c:v>
                </c:pt>
                <c:pt idx="52">
                  <c:v>0.017472243613173132</c:v>
                </c:pt>
                <c:pt idx="60">
                  <c:v>0.029699405507662455</c:v>
                </c:pt>
                <c:pt idx="68">
                  <c:v>0.01938590753839249</c:v>
                </c:pt>
                <c:pt idx="75">
                  <c:v>0.06614759536952178</c:v>
                </c:pt>
                <c:pt idx="82">
                  <c:v>0.024013667982987163</c:v>
                </c:pt>
                <c:pt idx="90">
                  <c:v>0.025653794797230664</c:v>
                </c:pt>
                <c:pt idx="98">
                  <c:v>0.011545341998831185</c:v>
                </c:pt>
                <c:pt idx="106">
                  <c:v>0.02104440988706396</c:v>
                </c:pt>
                <c:pt idx="122">
                  <c:v>0.0060184900285207435</c:v>
                </c:pt>
                <c:pt idx="125">
                  <c:v>0.006804138174471978</c:v>
                </c:pt>
                <c:pt idx="128">
                  <c:v>0.03127417583402261</c:v>
                </c:pt>
                <c:pt idx="131">
                  <c:v>0.0072008229979119215</c:v>
                </c:pt>
                <c:pt idx="134">
                  <c:v>0.007717224601939138</c:v>
                </c:pt>
                <c:pt idx="137">
                  <c:v>0.007091988175313505</c:v>
                </c:pt>
                <c:pt idx="140">
                  <c:v>0.013100749201577465</c:v>
                </c:pt>
                <c:pt idx="143">
                  <c:v>0.009809292646439939</c:v>
                </c:pt>
                <c:pt idx="146">
                  <c:v>0.028574788162592835</c:v>
                </c:pt>
                <c:pt idx="149">
                  <c:v>0.008873597958868103</c:v>
                </c:pt>
                <c:pt idx="152">
                  <c:v>0.008286535263822115</c:v>
                </c:pt>
                <c:pt idx="155">
                  <c:v>0.020582264929944145</c:v>
                </c:pt>
                <c:pt idx="158">
                  <c:v>0.07902226596657386</c:v>
                </c:pt>
                <c:pt idx="161">
                  <c:v>0.04484623936502862</c:v>
                </c:pt>
                <c:pt idx="164">
                  <c:v>0.03172567601387499</c:v>
                </c:pt>
                <c:pt idx="167">
                  <c:v>0.012762793145445577</c:v>
                </c:pt>
                <c:pt idx="173">
                  <c:v>0.03814130647022863</c:v>
                </c:pt>
                <c:pt idx="180">
                  <c:v>0.08792157700872381</c:v>
                </c:pt>
                <c:pt idx="186">
                  <c:v>0.04234207496036445</c:v>
                </c:pt>
                <c:pt idx="193">
                  <c:v>0.05833286408246019</c:v>
                </c:pt>
                <c:pt idx="200">
                  <c:v>0.07147329571256283</c:v>
                </c:pt>
                <c:pt idx="207">
                  <c:v>0.025559397466197283</c:v>
                </c:pt>
                <c:pt idx="214">
                  <c:v>0.024859488511991212</c:v>
                </c:pt>
                <c:pt idx="221">
                  <c:v>0.01830340343379242</c:v>
                </c:pt>
              </c:numCache>
            </c:numRef>
          </c:yVal>
          <c:smooth val="0"/>
        </c:ser>
        <c:axId val="9634548"/>
        <c:axId val="19602069"/>
      </c:scatterChart>
      <c:valAx>
        <c:axId val="9634548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At val="0.001"/>
        <c:crossBetween val="midCat"/>
        <c:dispUnits/>
      </c:valAx>
      <c:valAx>
        <c:axId val="19602069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"/>
          <c:w val="0.972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Photometry!$M$1</c:f>
              <c:strCache>
                <c:ptCount val="1"/>
                <c:pt idx="0">
                  <c:v>err_R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Photometry!$I$2:$I$1000</c:f>
              <c:numCache>
                <c:ptCount val="999"/>
                <c:pt idx="0">
                  <c:v>14.50075</c:v>
                </c:pt>
                <c:pt idx="4">
                  <c:v>14.796875</c:v>
                </c:pt>
                <c:pt idx="12">
                  <c:v>14.740857142857143</c:v>
                </c:pt>
                <c:pt idx="19">
                  <c:v>15.959499999999998</c:v>
                </c:pt>
                <c:pt idx="27">
                  <c:v>17.040625</c:v>
                </c:pt>
                <c:pt idx="35">
                  <c:v>17.377999999999997</c:v>
                </c:pt>
                <c:pt idx="42">
                  <c:v>12.3176</c:v>
                </c:pt>
                <c:pt idx="47">
                  <c:v>15.7862</c:v>
                </c:pt>
                <c:pt idx="52">
                  <c:v>12.319375</c:v>
                </c:pt>
                <c:pt idx="60">
                  <c:v>15.69625</c:v>
                </c:pt>
                <c:pt idx="68">
                  <c:v>15.703000000000001</c:v>
                </c:pt>
                <c:pt idx="75">
                  <c:v>15.865857142857141</c:v>
                </c:pt>
                <c:pt idx="82">
                  <c:v>14.783125</c:v>
                </c:pt>
                <c:pt idx="90">
                  <c:v>15.706500000000002</c:v>
                </c:pt>
                <c:pt idx="98">
                  <c:v>15.029</c:v>
                </c:pt>
                <c:pt idx="106">
                  <c:v>14.058375</c:v>
                </c:pt>
                <c:pt idx="122">
                  <c:v>14.132333333333333</c:v>
                </c:pt>
                <c:pt idx="128">
                  <c:v>15.768333333333336</c:v>
                </c:pt>
                <c:pt idx="131">
                  <c:v>13.34366666666667</c:v>
                </c:pt>
                <c:pt idx="134">
                  <c:v>15.121666666666668</c:v>
                </c:pt>
                <c:pt idx="137">
                  <c:v>12.145666666666665</c:v>
                </c:pt>
                <c:pt idx="140">
                  <c:v>15.903333333333334</c:v>
                </c:pt>
                <c:pt idx="146">
                  <c:v>16.308666666666667</c:v>
                </c:pt>
                <c:pt idx="149">
                  <c:v>13.429666666666668</c:v>
                </c:pt>
                <c:pt idx="152">
                  <c:v>13.311666666666667</c:v>
                </c:pt>
                <c:pt idx="155">
                  <c:v>15.739333333333335</c:v>
                </c:pt>
                <c:pt idx="158">
                  <c:v>17.084333333333333</c:v>
                </c:pt>
                <c:pt idx="161">
                  <c:v>15.793000000000001</c:v>
                </c:pt>
                <c:pt idx="164">
                  <c:v>15.371666666666664</c:v>
                </c:pt>
                <c:pt idx="167">
                  <c:v>16.037000000000003</c:v>
                </c:pt>
                <c:pt idx="173">
                  <c:v>16.57428571428571</c:v>
                </c:pt>
                <c:pt idx="180">
                  <c:v>17.609599999999997</c:v>
                </c:pt>
                <c:pt idx="186">
                  <c:v>16.753285714285713</c:v>
                </c:pt>
                <c:pt idx="193">
                  <c:v>17.017714285714284</c:v>
                </c:pt>
                <c:pt idx="200">
                  <c:v>16.682333333333336</c:v>
                </c:pt>
                <c:pt idx="207">
                  <c:v>16.262166666666666</c:v>
                </c:pt>
                <c:pt idx="214">
                  <c:v>16.2535</c:v>
                </c:pt>
                <c:pt idx="221">
                  <c:v>16.059</c:v>
                </c:pt>
              </c:numCache>
            </c:numRef>
          </c:xVal>
          <c:yVal>
            <c:numRef>
              <c:f>Photometry!$M$2:$M$1000</c:f>
              <c:numCache>
                <c:ptCount val="999"/>
                <c:pt idx="0">
                  <c:v>0.01189209296158995</c:v>
                </c:pt>
                <c:pt idx="4">
                  <c:v>0.017115816424552954</c:v>
                </c:pt>
                <c:pt idx="12">
                  <c:v>0.02527193213681104</c:v>
                </c:pt>
                <c:pt idx="19">
                  <c:v>0.022951715622353337</c:v>
                </c:pt>
                <c:pt idx="27">
                  <c:v>0.01869235931809568</c:v>
                </c:pt>
                <c:pt idx="35">
                  <c:v>0.024191413555211698</c:v>
                </c:pt>
                <c:pt idx="42">
                  <c:v>0.01371597608622732</c:v>
                </c:pt>
                <c:pt idx="47">
                  <c:v>0.05049150423594135</c:v>
                </c:pt>
                <c:pt idx="52">
                  <c:v>0.017822858829932262</c:v>
                </c:pt>
                <c:pt idx="60">
                  <c:v>0.029069824345978837</c:v>
                </c:pt>
                <c:pt idx="68">
                  <c:v>0.018285714285542168</c:v>
                </c:pt>
                <c:pt idx="75">
                  <c:v>0.048058819646049016</c:v>
                </c:pt>
                <c:pt idx="82">
                  <c:v>0.018747864461580027</c:v>
                </c:pt>
                <c:pt idx="90">
                  <c:v>0.0196102651688308</c:v>
                </c:pt>
                <c:pt idx="98">
                  <c:v>0.016723860200349886</c:v>
                </c:pt>
                <c:pt idx="106">
                  <c:v>0.01743464358323042</c:v>
                </c:pt>
                <c:pt idx="122">
                  <c:v>0.022496090195329266</c:v>
                </c:pt>
                <c:pt idx="128">
                  <c:v>0.026290401008415763</c:v>
                </c:pt>
                <c:pt idx="131">
                  <c:v>0.02368465669907453</c:v>
                </c:pt>
                <c:pt idx="134">
                  <c:v>0.02110467738210863</c:v>
                </c:pt>
                <c:pt idx="137">
                  <c:v>0.020506548186320597</c:v>
                </c:pt>
                <c:pt idx="140">
                  <c:v>0.021345482651675657</c:v>
                </c:pt>
                <c:pt idx="146">
                  <c:v>0.013665311586249207</c:v>
                </c:pt>
                <c:pt idx="149">
                  <c:v>0.02380631724440952</c:v>
                </c:pt>
                <c:pt idx="152">
                  <c:v>0.023306333585238963</c:v>
                </c:pt>
                <c:pt idx="155">
                  <c:v>0.022999194832636984</c:v>
                </c:pt>
                <c:pt idx="158">
                  <c:v>0.02236233606013187</c:v>
                </c:pt>
                <c:pt idx="161">
                  <c:v>0.029044027881214744</c:v>
                </c:pt>
                <c:pt idx="164">
                  <c:v>0.01784086030183344</c:v>
                </c:pt>
                <c:pt idx="167">
                  <c:v>0.036279777041881484</c:v>
                </c:pt>
                <c:pt idx="173">
                  <c:v>0.01444442450988561</c:v>
                </c:pt>
                <c:pt idx="180">
                  <c:v>0.038536839517737065</c:v>
                </c:pt>
                <c:pt idx="186">
                  <c:v>0.01834111505496779</c:v>
                </c:pt>
                <c:pt idx="193">
                  <c:v>0.04767907780820897</c:v>
                </c:pt>
                <c:pt idx="200">
                  <c:v>0.06386761307597363</c:v>
                </c:pt>
                <c:pt idx="207">
                  <c:v>0.016992509243310923</c:v>
                </c:pt>
                <c:pt idx="214">
                  <c:v>0.031987627816754384</c:v>
                </c:pt>
                <c:pt idx="221">
                  <c:v>0.0069960306209518285</c:v>
                </c:pt>
              </c:numCache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At val="0.001"/>
        <c:crossBetween val="midCat"/>
        <c:dispUnits/>
      </c:valAx>
      <c:valAx>
        <c:axId val="4426372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69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Photometry!$N$1</c:f>
              <c:strCache>
                <c:ptCount val="1"/>
                <c:pt idx="0">
                  <c:v>err_I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Photometry!$J$2:$J$1000</c:f>
              <c:numCache>
                <c:ptCount val="999"/>
                <c:pt idx="0">
                  <c:v>13.9775</c:v>
                </c:pt>
                <c:pt idx="4">
                  <c:v>14.381000000000002</c:v>
                </c:pt>
                <c:pt idx="12">
                  <c:v>14.280285714285714</c:v>
                </c:pt>
                <c:pt idx="19">
                  <c:v>15.128625</c:v>
                </c:pt>
                <c:pt idx="27">
                  <c:v>16.465125</c:v>
                </c:pt>
                <c:pt idx="35">
                  <c:v>16.747285714285717</c:v>
                </c:pt>
                <c:pt idx="42">
                  <c:v>11.4132</c:v>
                </c:pt>
                <c:pt idx="47">
                  <c:v>15.362800000000002</c:v>
                </c:pt>
                <c:pt idx="52">
                  <c:v>11.963</c:v>
                </c:pt>
                <c:pt idx="60">
                  <c:v>15.250875</c:v>
                </c:pt>
                <c:pt idx="68">
                  <c:v>15.333428571428572</c:v>
                </c:pt>
                <c:pt idx="75">
                  <c:v>15.403714285714285</c:v>
                </c:pt>
                <c:pt idx="82">
                  <c:v>14.353500000000002</c:v>
                </c:pt>
                <c:pt idx="90">
                  <c:v>15.302124999999998</c:v>
                </c:pt>
                <c:pt idx="98">
                  <c:v>14.486625000000002</c:v>
                </c:pt>
                <c:pt idx="106">
                  <c:v>13.6385</c:v>
                </c:pt>
                <c:pt idx="122">
                  <c:v>13.78</c:v>
                </c:pt>
                <c:pt idx="125">
                  <c:v>10.756</c:v>
                </c:pt>
                <c:pt idx="128">
                  <c:v>15.246</c:v>
                </c:pt>
                <c:pt idx="131">
                  <c:v>12.967</c:v>
                </c:pt>
                <c:pt idx="134">
                  <c:v>14.635666666666665</c:v>
                </c:pt>
                <c:pt idx="137">
                  <c:v>11.816</c:v>
                </c:pt>
                <c:pt idx="140">
                  <c:v>15.482666666666667</c:v>
                </c:pt>
                <c:pt idx="143">
                  <c:v>10.8675</c:v>
                </c:pt>
                <c:pt idx="146">
                  <c:v>15.828000000000001</c:v>
                </c:pt>
                <c:pt idx="149">
                  <c:v>12.977333333333332</c:v>
                </c:pt>
                <c:pt idx="152">
                  <c:v>12.866</c:v>
                </c:pt>
                <c:pt idx="155">
                  <c:v>15.315333333333333</c:v>
                </c:pt>
                <c:pt idx="158">
                  <c:v>16.77266666666667</c:v>
                </c:pt>
                <c:pt idx="161">
                  <c:v>15.39</c:v>
                </c:pt>
                <c:pt idx="164">
                  <c:v>14.880666666666668</c:v>
                </c:pt>
                <c:pt idx="167">
                  <c:v>15.463333333333333</c:v>
                </c:pt>
                <c:pt idx="173">
                  <c:v>15.867166666666668</c:v>
                </c:pt>
                <c:pt idx="180">
                  <c:v>16.865199999999998</c:v>
                </c:pt>
                <c:pt idx="186">
                  <c:v>16.410833333333333</c:v>
                </c:pt>
                <c:pt idx="193">
                  <c:v>16.477714285714285</c:v>
                </c:pt>
                <c:pt idx="200">
                  <c:v>16.22683333333333</c:v>
                </c:pt>
                <c:pt idx="207">
                  <c:v>15.861142857142855</c:v>
                </c:pt>
                <c:pt idx="214">
                  <c:v>15.872714285714286</c:v>
                </c:pt>
                <c:pt idx="221">
                  <c:v>15.6425</c:v>
                </c:pt>
              </c:numCache>
            </c:numRef>
          </c:xVal>
          <c:yVal>
            <c:numRef>
              <c:f>Photometry!$N$2:$N$1000</c:f>
              <c:numCache>
                <c:ptCount val="999"/>
                <c:pt idx="0">
                  <c:v>0.007163274391823682</c:v>
                </c:pt>
                <c:pt idx="4">
                  <c:v>0.01422256130216264</c:v>
                </c:pt>
                <c:pt idx="12">
                  <c:v>0.020916465816923916</c:v>
                </c:pt>
                <c:pt idx="19">
                  <c:v>0.029609403858811095</c:v>
                </c:pt>
                <c:pt idx="27">
                  <c:v>0.050233653280232916</c:v>
                </c:pt>
                <c:pt idx="35">
                  <c:v>0.0315760916306417</c:v>
                </c:pt>
                <c:pt idx="42">
                  <c:v>0.013776501733325133</c:v>
                </c:pt>
                <c:pt idx="47">
                  <c:v>0.06299041196877367</c:v>
                </c:pt>
                <c:pt idx="52">
                  <c:v>0.014351611407860367</c:v>
                </c:pt>
                <c:pt idx="60">
                  <c:v>0.019950279994854395</c:v>
                </c:pt>
                <c:pt idx="68">
                  <c:v>0.013277043472939561</c:v>
                </c:pt>
                <c:pt idx="75">
                  <c:v>0.0487759200734537</c:v>
                </c:pt>
                <c:pt idx="82">
                  <c:v>0.014043459331514359</c:v>
                </c:pt>
                <c:pt idx="90">
                  <c:v>0.022713870693419548</c:v>
                </c:pt>
                <c:pt idx="98">
                  <c:v>0.01235533475341964</c:v>
                </c:pt>
                <c:pt idx="106">
                  <c:v>0.01621245663054147</c:v>
                </c:pt>
                <c:pt idx="122">
                  <c:v>0.027956315128451936</c:v>
                </c:pt>
                <c:pt idx="125">
                  <c:v>0.03818376618416026</c:v>
                </c:pt>
                <c:pt idx="128">
                  <c:v>0.03703451843274626</c:v>
                </c:pt>
                <c:pt idx="131">
                  <c:v>0.020154955276943203</c:v>
                </c:pt>
                <c:pt idx="134">
                  <c:v>0.019150476254077578</c:v>
                </c:pt>
                <c:pt idx="137">
                  <c:v>0.021648710508073495</c:v>
                </c:pt>
                <c:pt idx="140">
                  <c:v>0.01864482849530501</c:v>
                </c:pt>
                <c:pt idx="143">
                  <c:v>0.03005203820043943</c:v>
                </c:pt>
                <c:pt idx="146">
                  <c:v>0.03946587837050924</c:v>
                </c:pt>
                <c:pt idx="149">
                  <c:v>0.021819121753094025</c:v>
                </c:pt>
                <c:pt idx="152">
                  <c:v>0.022905603390274785</c:v>
                </c:pt>
                <c:pt idx="155">
                  <c:v>0.01998517969420216</c:v>
                </c:pt>
                <c:pt idx="158">
                  <c:v>0.03326771318762265</c:v>
                </c:pt>
                <c:pt idx="161">
                  <c:v>0.04427439691533255</c:v>
                </c:pt>
                <c:pt idx="164">
                  <c:v>0.00686914733977444</c:v>
                </c:pt>
                <c:pt idx="167">
                  <c:v>0.03491683240498251</c:v>
                </c:pt>
                <c:pt idx="173">
                  <c:v>0.013271558282890228</c:v>
                </c:pt>
                <c:pt idx="180">
                  <c:v>0.029536959897914862</c:v>
                </c:pt>
                <c:pt idx="186">
                  <c:v>0.02558473575634782</c:v>
                </c:pt>
                <c:pt idx="193">
                  <c:v>0.07171363525197931</c:v>
                </c:pt>
                <c:pt idx="200">
                  <c:v>0.10867691567209482</c:v>
                </c:pt>
                <c:pt idx="207">
                  <c:v>0.022319048852794933</c:v>
                </c:pt>
                <c:pt idx="214">
                  <c:v>0.026357599133128518</c:v>
                </c:pt>
                <c:pt idx="221">
                  <c:v>0.011478845276783289</c:v>
                </c:pt>
              </c:numCache>
            </c:numRef>
          </c:yVal>
          <c:smooth val="0"/>
        </c:ser>
        <c:axId val="62829224"/>
        <c:axId val="28592105"/>
      </c:scatterChart>
      <c:valAx>
        <c:axId val="62829224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At val="0.001"/>
        <c:crossBetween val="midCat"/>
        <c:dispUnits/>
      </c:valAx>
      <c:valAx>
        <c:axId val="2859210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Chart 1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1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14.7109375" style="1" bestFit="1" customWidth="1"/>
    <col min="2" max="2" width="13.00390625" style="1" bestFit="1" customWidth="1"/>
    <col min="3" max="10" width="5.7109375" style="2" bestFit="1" customWidth="1"/>
    <col min="11" max="11" width="4.8515625" style="2" bestFit="1" customWidth="1"/>
    <col min="12" max="12" width="5.00390625" style="2" bestFit="1" customWidth="1"/>
    <col min="13" max="14" width="4.8515625" style="2" bestFit="1" customWidth="1"/>
    <col min="15" max="15" width="6.57421875" style="2" bestFit="1" customWidth="1"/>
    <col min="16" max="17" width="5.57421875" style="2" bestFit="1" customWidth="1"/>
    <col min="18" max="18" width="6.140625" style="2" bestFit="1" customWidth="1"/>
    <col min="19" max="19" width="5.57421875" style="2" bestFit="1" customWidth="1"/>
    <col min="20" max="20" width="6.140625" style="2" bestFit="1" customWidth="1"/>
    <col min="21" max="22" width="5.57421875" style="2" bestFit="1" customWidth="1"/>
    <col min="23" max="16384" width="11.421875" style="3" customWidth="1"/>
  </cols>
  <sheetData>
    <row r="1" spans="3:22" ht="11.25">
      <c r="C1" s="2" t="s">
        <v>8</v>
      </c>
      <c r="D1" s="2" t="s">
        <v>0</v>
      </c>
      <c r="E1" s="2" t="s">
        <v>9</v>
      </c>
      <c r="F1" s="2" t="s">
        <v>10</v>
      </c>
      <c r="G1" s="2" t="s">
        <v>8</v>
      </c>
      <c r="H1" s="2" t="s">
        <v>0</v>
      </c>
      <c r="I1" s="2" t="s">
        <v>9</v>
      </c>
      <c r="J1" s="2" t="s">
        <v>10</v>
      </c>
      <c r="K1" s="2" t="s">
        <v>68</v>
      </c>
      <c r="L1" s="2" t="s">
        <v>1</v>
      </c>
      <c r="M1" s="2" t="s">
        <v>69</v>
      </c>
      <c r="N1" s="2" t="s">
        <v>70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</row>
    <row r="2" spans="1:22" ht="11.25">
      <c r="A2" s="1" t="s">
        <v>11</v>
      </c>
      <c r="B2" s="4">
        <v>37836.07361111111</v>
      </c>
      <c r="C2" s="5">
        <v>16.105</v>
      </c>
      <c r="D2" s="5">
        <v>15.128</v>
      </c>
      <c r="E2" s="5">
        <v>14.478</v>
      </c>
      <c r="F2" s="5">
        <v>13.967</v>
      </c>
      <c r="G2" s="5">
        <f>AVERAGE(C2:C5)</f>
        <v>16.165</v>
      </c>
      <c r="H2" s="5">
        <f>AVERAGE(D2:D5)</f>
        <v>15.11975</v>
      </c>
      <c r="I2" s="5">
        <f>AVERAGE(E2:E5)</f>
        <v>14.50075</v>
      </c>
      <c r="J2" s="5">
        <f>AVERAGE(F2:F5)</f>
        <v>13.9775</v>
      </c>
      <c r="K2" s="5">
        <f>STDEVP(C2:C5)/SQRT(COUNT(C2:C5))</f>
        <v>0.017589059099756048</v>
      </c>
      <c r="L2" s="5">
        <f>STDEVP(D2:D5)/SQRT(COUNT(D2:D5))</f>
        <v>0.004601290578843622</v>
      </c>
      <c r="M2" s="5">
        <f>STDEVP(E2:E5)/SQRT(COUNT(E2:E5))</f>
        <v>0.01189209296158995</v>
      </c>
      <c r="N2" s="5">
        <f>STDEVP(F2:F5)/SQRT(COUNT(F2:F5))</f>
        <v>0.007163274391823682</v>
      </c>
      <c r="O2" s="5">
        <v>15.128</v>
      </c>
      <c r="P2" s="5">
        <v>0.015</v>
      </c>
      <c r="Q2" s="5">
        <v>0.977</v>
      </c>
      <c r="R2" s="5">
        <v>0.035</v>
      </c>
      <c r="S2" s="5">
        <v>0.65</v>
      </c>
      <c r="T2" s="5">
        <v>0.017</v>
      </c>
      <c r="U2" s="5">
        <v>1.161</v>
      </c>
      <c r="V2" s="5">
        <v>0.018</v>
      </c>
    </row>
    <row r="3" spans="1:22" ht="11.25">
      <c r="A3" s="1" t="s">
        <v>11</v>
      </c>
      <c r="B3" s="4">
        <v>37836.09375</v>
      </c>
      <c r="C3" s="5">
        <v>16.19</v>
      </c>
      <c r="D3" s="5">
        <v>15.107</v>
      </c>
      <c r="E3" s="5">
        <v>14.476</v>
      </c>
      <c r="F3" s="5">
        <v>13.96</v>
      </c>
      <c r="G3" s="5"/>
      <c r="H3" s="5"/>
      <c r="I3" s="5"/>
      <c r="J3" s="5"/>
      <c r="K3" s="5"/>
      <c r="L3" s="5"/>
      <c r="M3" s="5"/>
      <c r="N3" s="5"/>
      <c r="O3" s="5">
        <v>15.107</v>
      </c>
      <c r="P3" s="5">
        <v>0.016</v>
      </c>
      <c r="Q3" s="5">
        <v>1.083</v>
      </c>
      <c r="R3" s="5">
        <v>0.038</v>
      </c>
      <c r="S3" s="5">
        <v>0.631</v>
      </c>
      <c r="T3" s="5">
        <v>0.018</v>
      </c>
      <c r="U3" s="5">
        <v>1.147</v>
      </c>
      <c r="V3" s="5">
        <v>0.019</v>
      </c>
    </row>
    <row r="4" spans="1:22" ht="11.25">
      <c r="A4" s="1" t="s">
        <v>11</v>
      </c>
      <c r="B4" s="4">
        <v>37837.04305555556</v>
      </c>
      <c r="C4" s="5">
        <v>16.19</v>
      </c>
      <c r="D4" s="5">
        <v>15.129</v>
      </c>
      <c r="E4" s="5">
        <v>14.523</v>
      </c>
      <c r="F4" s="5">
        <v>13.994</v>
      </c>
      <c r="G4" s="5"/>
      <c r="H4" s="5"/>
      <c r="I4" s="5"/>
      <c r="J4" s="5"/>
      <c r="K4" s="5"/>
      <c r="L4" s="5"/>
      <c r="M4" s="5"/>
      <c r="N4" s="5"/>
      <c r="O4" s="5">
        <v>15.129</v>
      </c>
      <c r="P4" s="5">
        <v>0.01</v>
      </c>
      <c r="Q4" s="5">
        <v>1.061</v>
      </c>
      <c r="R4" s="5">
        <v>0.02</v>
      </c>
      <c r="S4" s="5">
        <v>0.606</v>
      </c>
      <c r="T4" s="5">
        <v>0.012</v>
      </c>
      <c r="U4" s="5">
        <v>1.135</v>
      </c>
      <c r="V4" s="5">
        <v>0.012</v>
      </c>
    </row>
    <row r="5" spans="1:22" ht="11.25">
      <c r="A5" s="1" t="s">
        <v>11</v>
      </c>
      <c r="B5" s="4">
        <v>37837.08125</v>
      </c>
      <c r="C5" s="5">
        <v>16.175</v>
      </c>
      <c r="D5" s="5">
        <v>15.115</v>
      </c>
      <c r="E5" s="5">
        <v>14.526</v>
      </c>
      <c r="F5" s="5">
        <v>13.989</v>
      </c>
      <c r="G5" s="5"/>
      <c r="H5" s="5"/>
      <c r="I5" s="5"/>
      <c r="J5" s="5"/>
      <c r="K5" s="5"/>
      <c r="L5" s="5"/>
      <c r="M5" s="5"/>
      <c r="N5" s="5"/>
      <c r="O5" s="5">
        <v>15.115</v>
      </c>
      <c r="P5" s="5">
        <v>0.009</v>
      </c>
      <c r="Q5" s="5">
        <v>1.06</v>
      </c>
      <c r="R5" s="5">
        <v>0.02</v>
      </c>
      <c r="S5" s="5">
        <v>0.589</v>
      </c>
      <c r="T5" s="5">
        <v>0.01</v>
      </c>
      <c r="U5" s="5">
        <v>1.126</v>
      </c>
      <c r="V5" s="5">
        <v>0.01</v>
      </c>
    </row>
    <row r="6" spans="1:22" ht="11.25">
      <c r="A6" s="1" t="s">
        <v>12</v>
      </c>
      <c r="B6" s="4">
        <v>37836.07361111111</v>
      </c>
      <c r="C6" s="5">
        <v>15.934</v>
      </c>
      <c r="D6" s="5">
        <v>15.192</v>
      </c>
      <c r="E6" s="5">
        <v>14.759</v>
      </c>
      <c r="F6" s="5">
        <v>14.362</v>
      </c>
      <c r="G6" s="5">
        <f>AVERAGE(C6:C13)</f>
        <v>15.98525</v>
      </c>
      <c r="H6" s="5">
        <f>AVERAGE(D6:D13)</f>
        <v>15.220249999999998</v>
      </c>
      <c r="I6" s="5">
        <f>AVERAGE(E6:E13)</f>
        <v>14.796875</v>
      </c>
      <c r="J6" s="5">
        <f>AVERAGE(F6:F13)</f>
        <v>14.381000000000002</v>
      </c>
      <c r="K6" s="5">
        <f>STDEVP(C6:C13)/SQRT(COUNT(C6:C13))</f>
        <v>0.021085206602981528</v>
      </c>
      <c r="L6" s="5">
        <f>STDEVP(D6:D13)/SQRT(COUNT(D6:D13))</f>
        <v>0.021815812785848796</v>
      </c>
      <c r="M6" s="5">
        <f>STDEVP(E6:E13)/SQRT(COUNT(E6:E13))</f>
        <v>0.017115816424552954</v>
      </c>
      <c r="N6" s="5">
        <f>STDEVP(F6:F13)/SQRT(COUNT(F6:F13))</f>
        <v>0.01422256130216264</v>
      </c>
      <c r="O6" s="5">
        <v>15.192</v>
      </c>
      <c r="P6" s="5">
        <v>0.016</v>
      </c>
      <c r="Q6" s="5">
        <v>0.742</v>
      </c>
      <c r="R6" s="5">
        <v>0.032</v>
      </c>
      <c r="S6" s="5">
        <v>0.433</v>
      </c>
      <c r="T6" s="5">
        <v>0.019</v>
      </c>
      <c r="U6" s="5">
        <v>0.83</v>
      </c>
      <c r="V6" s="5">
        <v>0.021</v>
      </c>
    </row>
    <row r="7" spans="1:22" ht="11.25">
      <c r="A7" s="1" t="s">
        <v>12</v>
      </c>
      <c r="B7" s="4">
        <v>37836.09375</v>
      </c>
      <c r="C7" s="5">
        <v>15.968</v>
      </c>
      <c r="D7" s="5">
        <v>15.126</v>
      </c>
      <c r="E7" s="5">
        <v>14.74</v>
      </c>
      <c r="F7" s="5">
        <v>14.348</v>
      </c>
      <c r="G7" s="5"/>
      <c r="H7" s="5"/>
      <c r="I7" s="5"/>
      <c r="J7" s="5"/>
      <c r="K7" s="5"/>
      <c r="L7" s="5"/>
      <c r="M7" s="5"/>
      <c r="N7" s="5"/>
      <c r="O7" s="5">
        <v>15.126</v>
      </c>
      <c r="P7" s="5">
        <v>0.015</v>
      </c>
      <c r="Q7" s="5">
        <v>0.842</v>
      </c>
      <c r="R7" s="5">
        <v>0.032</v>
      </c>
      <c r="S7" s="5">
        <v>0.386</v>
      </c>
      <c r="T7" s="5">
        <v>0.018</v>
      </c>
      <c r="U7" s="5">
        <v>0.778</v>
      </c>
      <c r="V7" s="5">
        <v>0.021</v>
      </c>
    </row>
    <row r="8" spans="1:22" ht="11.25">
      <c r="A8" s="1" t="s">
        <v>12</v>
      </c>
      <c r="B8" s="4">
        <v>37837.04305555556</v>
      </c>
      <c r="C8" s="5">
        <v>15.974</v>
      </c>
      <c r="D8" s="5">
        <v>15.182</v>
      </c>
      <c r="E8" s="5">
        <v>14.78</v>
      </c>
      <c r="F8" s="5">
        <v>14.354</v>
      </c>
      <c r="G8" s="5"/>
      <c r="H8" s="5"/>
      <c r="I8" s="5"/>
      <c r="J8" s="5"/>
      <c r="K8" s="5"/>
      <c r="L8" s="5"/>
      <c r="M8" s="5"/>
      <c r="N8" s="5"/>
      <c r="O8" s="5">
        <v>15.182</v>
      </c>
      <c r="P8" s="5">
        <v>0.01</v>
      </c>
      <c r="Q8" s="5">
        <v>0.792</v>
      </c>
      <c r="R8" s="5">
        <v>0.018</v>
      </c>
      <c r="S8" s="5">
        <v>0.402</v>
      </c>
      <c r="T8" s="5">
        <v>0.013</v>
      </c>
      <c r="U8" s="5">
        <v>0.828</v>
      </c>
      <c r="V8" s="5">
        <v>0.014</v>
      </c>
    </row>
    <row r="9" spans="1:22" ht="11.25">
      <c r="A9" s="1" t="s">
        <v>12</v>
      </c>
      <c r="B9" s="4">
        <v>37837.08125</v>
      </c>
      <c r="C9" s="5">
        <v>15.871</v>
      </c>
      <c r="D9" s="5">
        <v>15.169</v>
      </c>
      <c r="E9" s="5">
        <v>14.763</v>
      </c>
      <c r="F9" s="5">
        <v>14.326</v>
      </c>
      <c r="G9" s="5"/>
      <c r="H9" s="5"/>
      <c r="I9" s="5"/>
      <c r="J9" s="5"/>
      <c r="K9" s="5"/>
      <c r="L9" s="5"/>
      <c r="M9" s="5"/>
      <c r="N9" s="5"/>
      <c r="O9" s="5">
        <v>15.169</v>
      </c>
      <c r="P9" s="5">
        <v>0.01</v>
      </c>
      <c r="Q9" s="5">
        <v>0.702</v>
      </c>
      <c r="R9" s="5">
        <v>0.018</v>
      </c>
      <c r="S9" s="5">
        <v>0.406</v>
      </c>
      <c r="T9" s="5">
        <v>0.011</v>
      </c>
      <c r="U9" s="5">
        <v>0.843</v>
      </c>
      <c r="V9" s="5">
        <v>0.013</v>
      </c>
    </row>
    <row r="10" spans="1:22" ht="11.25">
      <c r="A10" s="1" t="s">
        <v>12</v>
      </c>
      <c r="B10" s="4">
        <v>38114.09019675926</v>
      </c>
      <c r="C10" s="5">
        <f>O10+Q10</f>
        <v>16.063</v>
      </c>
      <c r="D10" s="5">
        <f>O10</f>
        <v>15.237</v>
      </c>
      <c r="E10" s="5">
        <f>O10-S10</f>
        <v>14.772</v>
      </c>
      <c r="F10" s="5">
        <f>O10-U10</f>
        <v>14.370000000000001</v>
      </c>
      <c r="G10" s="5"/>
      <c r="H10" s="5"/>
      <c r="I10" s="5"/>
      <c r="J10" s="5"/>
      <c r="K10" s="5"/>
      <c r="L10" s="5"/>
      <c r="M10" s="5"/>
      <c r="N10" s="5"/>
      <c r="O10" s="5">
        <v>15.237</v>
      </c>
      <c r="P10" s="5">
        <v>0.009</v>
      </c>
      <c r="Q10" s="5">
        <v>0.826</v>
      </c>
      <c r="R10" s="5">
        <v>0.029</v>
      </c>
      <c r="S10" s="5">
        <v>0.465</v>
      </c>
      <c r="T10" s="5">
        <v>0.01</v>
      </c>
      <c r="U10" s="5">
        <v>0.867</v>
      </c>
      <c r="V10" s="5">
        <v>0.012</v>
      </c>
    </row>
    <row r="11" spans="1:22" ht="11.25">
      <c r="A11" s="1" t="s">
        <v>12</v>
      </c>
      <c r="B11" s="4">
        <v>38118.07100694445</v>
      </c>
      <c r="C11" s="5">
        <f>O11+Q11</f>
        <v>16.024</v>
      </c>
      <c r="D11" s="5">
        <f>O11</f>
        <v>15.315</v>
      </c>
      <c r="E11" s="5">
        <f>O11-S11</f>
        <v>14.892999999999999</v>
      </c>
      <c r="F11" s="5">
        <f>O11-U11</f>
        <v>14.447</v>
      </c>
      <c r="G11" s="5"/>
      <c r="H11" s="5"/>
      <c r="I11" s="5"/>
      <c r="J11" s="5"/>
      <c r="K11" s="5"/>
      <c r="L11" s="5"/>
      <c r="M11" s="5"/>
      <c r="N11" s="5"/>
      <c r="O11" s="5">
        <v>15.315</v>
      </c>
      <c r="P11" s="5">
        <v>0.014</v>
      </c>
      <c r="Q11" s="5">
        <v>0.709</v>
      </c>
      <c r="R11" s="5">
        <v>0.049</v>
      </c>
      <c r="S11" s="5">
        <v>0.422</v>
      </c>
      <c r="T11" s="5">
        <v>0.016</v>
      </c>
      <c r="U11" s="5">
        <v>0.868</v>
      </c>
      <c r="V11" s="5">
        <v>0.016</v>
      </c>
    </row>
    <row r="12" spans="1:22" ht="11.25">
      <c r="A12" s="1" t="s">
        <v>12</v>
      </c>
      <c r="B12" s="4">
        <v>38118.12658564815</v>
      </c>
      <c r="C12" s="5">
        <f>O12+Q12</f>
        <v>16.054</v>
      </c>
      <c r="D12" s="5">
        <f>O12</f>
        <v>15.305</v>
      </c>
      <c r="E12" s="5">
        <f>O12-S12</f>
        <v>14.838</v>
      </c>
      <c r="F12" s="5">
        <f>O12-U12</f>
        <v>14.429</v>
      </c>
      <c r="G12" s="5"/>
      <c r="H12" s="5"/>
      <c r="I12" s="5"/>
      <c r="J12" s="5"/>
      <c r="K12" s="5"/>
      <c r="L12" s="5"/>
      <c r="M12" s="5"/>
      <c r="N12" s="5"/>
      <c r="O12" s="5">
        <v>15.305</v>
      </c>
      <c r="P12" s="5">
        <v>0.011</v>
      </c>
      <c r="Q12" s="5">
        <v>0.749</v>
      </c>
      <c r="R12" s="5">
        <v>0.036</v>
      </c>
      <c r="S12" s="5">
        <v>0.467</v>
      </c>
      <c r="T12" s="5">
        <v>0.012</v>
      </c>
      <c r="U12" s="5">
        <v>0.876</v>
      </c>
      <c r="V12" s="5">
        <v>0.014</v>
      </c>
    </row>
    <row r="13" spans="1:22" ht="11.25">
      <c r="A13" s="1" t="s">
        <v>12</v>
      </c>
      <c r="B13" s="4">
        <v>38156.008935185186</v>
      </c>
      <c r="C13" s="5">
        <f>O13+Q13</f>
        <v>15.994</v>
      </c>
      <c r="D13" s="5">
        <f>O13</f>
        <v>15.236</v>
      </c>
      <c r="E13" s="5">
        <f>O13-S13</f>
        <v>14.83</v>
      </c>
      <c r="F13" s="5">
        <f>O13-U13</f>
        <v>14.412</v>
      </c>
      <c r="G13" s="2"/>
      <c r="H13" s="2"/>
      <c r="I13" s="2"/>
      <c r="J13" s="2"/>
      <c r="O13" s="5">
        <v>15.236</v>
      </c>
      <c r="P13" s="5">
        <v>0.007</v>
      </c>
      <c r="Q13" s="5">
        <v>0.758</v>
      </c>
      <c r="R13" s="5">
        <v>0.017</v>
      </c>
      <c r="S13" s="5">
        <v>0.406</v>
      </c>
      <c r="T13" s="5">
        <v>0.008</v>
      </c>
      <c r="U13" s="5">
        <v>0.824</v>
      </c>
      <c r="V13" s="5">
        <v>0.009</v>
      </c>
    </row>
    <row r="14" spans="1:22" ht="11.25">
      <c r="A14" s="1" t="s">
        <v>13</v>
      </c>
      <c r="B14" s="4">
        <v>37836.07361111111</v>
      </c>
      <c r="C14" s="5">
        <v>16.179</v>
      </c>
      <c r="D14" s="5">
        <v>15.216</v>
      </c>
      <c r="E14" s="5">
        <v>14.674</v>
      </c>
      <c r="F14" s="5">
        <v>14.227</v>
      </c>
      <c r="G14" s="5">
        <f>AVERAGE(C14:C20)</f>
        <v>16.238142857142858</v>
      </c>
      <c r="H14" s="5">
        <f>AVERAGE(D14:D20)</f>
        <v>15.272857142857143</v>
      </c>
      <c r="I14" s="5">
        <f>AVERAGE(E14:E20)</f>
        <v>14.740857142857143</v>
      </c>
      <c r="J14" s="5">
        <f>AVERAGE(F14:F20)</f>
        <v>14.280285714285714</v>
      </c>
      <c r="K14" s="5">
        <f>STDEVP(C14:C20)/SQRT(COUNT(C14:C20))</f>
        <v>0.023732719660920425</v>
      </c>
      <c r="L14" s="5">
        <f>STDEVP(D14:D20)/SQRT(COUNT(D14:D20))</f>
        <v>0.03378166908519735</v>
      </c>
      <c r="M14" s="5">
        <f>STDEVP(E14:E20)/SQRT(COUNT(E14:E20))</f>
        <v>0.02527193213681104</v>
      </c>
      <c r="N14" s="5">
        <f>STDEVP(F14:F20)/SQRT(COUNT(F14:F20))</f>
        <v>0.020916465816923916</v>
      </c>
      <c r="O14" s="5">
        <v>15.216</v>
      </c>
      <c r="P14" s="5">
        <v>0.016</v>
      </c>
      <c r="Q14" s="5">
        <v>0.963</v>
      </c>
      <c r="R14" s="5">
        <v>0.035</v>
      </c>
      <c r="S14" s="5">
        <v>0.542</v>
      </c>
      <c r="T14" s="5">
        <v>0.019</v>
      </c>
      <c r="U14" s="5">
        <v>0.989</v>
      </c>
      <c r="V14" s="5">
        <v>0.02</v>
      </c>
    </row>
    <row r="15" spans="1:22" ht="11.25">
      <c r="A15" s="1" t="s">
        <v>13</v>
      </c>
      <c r="B15" s="4">
        <v>37836.09375</v>
      </c>
      <c r="C15" s="5">
        <v>16.277</v>
      </c>
      <c r="D15" s="5">
        <v>15.192</v>
      </c>
      <c r="E15" s="5">
        <v>14.661</v>
      </c>
      <c r="F15" s="5">
        <v>14.239</v>
      </c>
      <c r="G15" s="5"/>
      <c r="H15" s="5"/>
      <c r="I15" s="5"/>
      <c r="J15" s="5"/>
      <c r="K15" s="5"/>
      <c r="L15" s="5"/>
      <c r="M15" s="5"/>
      <c r="N15" s="5"/>
      <c r="O15" s="5">
        <v>15.192</v>
      </c>
      <c r="P15" s="5">
        <v>0.015</v>
      </c>
      <c r="Q15" s="5">
        <v>1.085</v>
      </c>
      <c r="R15" s="5">
        <v>0.036</v>
      </c>
      <c r="S15" s="5">
        <v>0.531</v>
      </c>
      <c r="T15" s="5">
        <v>0.018</v>
      </c>
      <c r="U15" s="5">
        <v>0.953</v>
      </c>
      <c r="V15" s="5">
        <v>0.02</v>
      </c>
    </row>
    <row r="16" spans="1:22" ht="11.25">
      <c r="A16" s="1" t="s">
        <v>13</v>
      </c>
      <c r="B16" s="4">
        <v>37837.04305555556</v>
      </c>
      <c r="C16" s="5">
        <v>16.186</v>
      </c>
      <c r="D16" s="5">
        <v>15.178</v>
      </c>
      <c r="E16" s="5">
        <v>14.715</v>
      </c>
      <c r="F16" s="5">
        <v>14.248</v>
      </c>
      <c r="G16" s="5"/>
      <c r="H16" s="5"/>
      <c r="I16" s="5"/>
      <c r="J16" s="5"/>
      <c r="K16" s="5"/>
      <c r="L16" s="5"/>
      <c r="M16" s="5"/>
      <c r="N16" s="5"/>
      <c r="O16" s="5">
        <v>15.178</v>
      </c>
      <c r="P16" s="5">
        <v>0.01</v>
      </c>
      <c r="Q16" s="5">
        <v>1.008</v>
      </c>
      <c r="R16" s="5">
        <v>0.019</v>
      </c>
      <c r="S16" s="5">
        <v>0.463</v>
      </c>
      <c r="T16" s="5">
        <v>0.013</v>
      </c>
      <c r="U16" s="5">
        <v>0.93</v>
      </c>
      <c r="V16" s="5">
        <v>0.013</v>
      </c>
    </row>
    <row r="17" spans="1:22" ht="11.25">
      <c r="A17" s="1" t="s">
        <v>13</v>
      </c>
      <c r="B17" s="4">
        <v>37837.08125</v>
      </c>
      <c r="C17" s="5">
        <v>16.166</v>
      </c>
      <c r="D17" s="5">
        <v>15.224</v>
      </c>
      <c r="E17" s="5">
        <v>14.716</v>
      </c>
      <c r="F17" s="5">
        <v>14.249</v>
      </c>
      <c r="G17" s="5"/>
      <c r="H17" s="5"/>
      <c r="I17" s="5"/>
      <c r="J17" s="5"/>
      <c r="K17" s="5"/>
      <c r="L17" s="5"/>
      <c r="M17" s="5"/>
      <c r="N17" s="5"/>
      <c r="O17" s="5">
        <v>15.224</v>
      </c>
      <c r="P17" s="5">
        <v>0.01</v>
      </c>
      <c r="Q17" s="5">
        <v>0.942</v>
      </c>
      <c r="R17" s="5">
        <v>0.02</v>
      </c>
      <c r="S17" s="5">
        <v>0.508</v>
      </c>
      <c r="T17" s="5">
        <v>0.011</v>
      </c>
      <c r="U17" s="5">
        <v>0.975</v>
      </c>
      <c r="V17" s="5">
        <v>0.012</v>
      </c>
    </row>
    <row r="18" spans="1:22" ht="11.25">
      <c r="A18" s="1" t="s">
        <v>13</v>
      </c>
      <c r="B18" s="4">
        <v>38114.09019675926</v>
      </c>
      <c r="C18" s="5">
        <f>O18+Q18</f>
        <v>16.237</v>
      </c>
      <c r="D18" s="5">
        <f>O18</f>
        <v>15.308</v>
      </c>
      <c r="E18" s="5">
        <f>O18-S18</f>
        <v>14.746</v>
      </c>
      <c r="F18" s="5">
        <f>O18-U18</f>
        <v>14.269</v>
      </c>
      <c r="G18" s="5"/>
      <c r="H18" s="5"/>
      <c r="I18" s="5"/>
      <c r="J18" s="5"/>
      <c r="K18" s="5"/>
      <c r="L18" s="5"/>
      <c r="M18" s="5"/>
      <c r="N18" s="5"/>
      <c r="O18" s="5">
        <v>15.308</v>
      </c>
      <c r="P18" s="5">
        <v>0.009</v>
      </c>
      <c r="Q18" s="5">
        <v>0.929</v>
      </c>
      <c r="R18" s="5">
        <v>0.033</v>
      </c>
      <c r="S18" s="5">
        <v>0.562</v>
      </c>
      <c r="T18" s="5">
        <v>0.01</v>
      </c>
      <c r="U18" s="5">
        <v>1.039</v>
      </c>
      <c r="V18" s="5">
        <v>0.011</v>
      </c>
    </row>
    <row r="19" spans="1:22" ht="11.25">
      <c r="A19" s="1" t="s">
        <v>13</v>
      </c>
      <c r="B19" s="4">
        <v>38118.07100694445</v>
      </c>
      <c r="C19" s="5">
        <f>O19+Q19</f>
        <v>16.356</v>
      </c>
      <c r="D19" s="5">
        <f>O19</f>
        <v>15.436</v>
      </c>
      <c r="E19" s="5">
        <f>O19-S19</f>
        <v>14.855</v>
      </c>
      <c r="F19" s="5">
        <f>O19-U19</f>
        <v>14.379</v>
      </c>
      <c r="G19" s="5"/>
      <c r="H19" s="5"/>
      <c r="I19" s="5"/>
      <c r="J19" s="5"/>
      <c r="K19" s="5"/>
      <c r="L19" s="5"/>
      <c r="M19" s="5"/>
      <c r="N19" s="5"/>
      <c r="O19" s="5">
        <v>15.436</v>
      </c>
      <c r="P19" s="5">
        <v>0.016</v>
      </c>
      <c r="Q19" s="5">
        <v>0.92</v>
      </c>
      <c r="R19" s="5">
        <v>0.057</v>
      </c>
      <c r="S19" s="5">
        <v>0.581</v>
      </c>
      <c r="T19" s="5">
        <v>0.018</v>
      </c>
      <c r="U19" s="5">
        <v>1.057</v>
      </c>
      <c r="V19" s="5">
        <v>0.017</v>
      </c>
    </row>
    <row r="20" spans="1:22" ht="11.25">
      <c r="A20" s="1" t="s">
        <v>13</v>
      </c>
      <c r="B20" s="4">
        <v>38118.12658564815</v>
      </c>
      <c r="C20" s="5">
        <f>O20+Q20</f>
        <v>16.266</v>
      </c>
      <c r="D20" s="5">
        <f>O20</f>
        <v>15.356</v>
      </c>
      <c r="E20" s="5">
        <f>O20-S20</f>
        <v>14.818999999999999</v>
      </c>
      <c r="F20" s="5">
        <f>O20-U20</f>
        <v>14.350999999999999</v>
      </c>
      <c r="G20" s="5"/>
      <c r="H20" s="5"/>
      <c r="I20" s="5"/>
      <c r="J20" s="5"/>
      <c r="K20" s="5"/>
      <c r="L20" s="5"/>
      <c r="M20" s="5"/>
      <c r="N20" s="5"/>
      <c r="O20" s="5">
        <v>15.356</v>
      </c>
      <c r="P20" s="5">
        <v>0.011</v>
      </c>
      <c r="Q20" s="5">
        <v>0.91</v>
      </c>
      <c r="R20" s="5">
        <v>0.038</v>
      </c>
      <c r="S20" s="5">
        <v>0.537</v>
      </c>
      <c r="T20" s="5">
        <v>0.012</v>
      </c>
      <c r="U20" s="5">
        <v>1.005</v>
      </c>
      <c r="V20" s="5">
        <v>0.012</v>
      </c>
    </row>
    <row r="21" spans="1:22" ht="11.25">
      <c r="A21" s="1" t="s">
        <v>14</v>
      </c>
      <c r="B21" s="4">
        <v>37836.07361111111</v>
      </c>
      <c r="C21" s="5">
        <v>18.791</v>
      </c>
      <c r="D21" s="5">
        <v>16.825</v>
      </c>
      <c r="E21" s="5">
        <v>15.922</v>
      </c>
      <c r="F21" s="5">
        <v>15.036</v>
      </c>
      <c r="G21" s="5">
        <f>AVERAGE(C21:C28)</f>
        <v>18.0275</v>
      </c>
      <c r="H21" s="5">
        <f>AVERAGE(D21:D28)</f>
        <v>16.808625</v>
      </c>
      <c r="I21" s="5">
        <f>AVERAGE(E21:E28)</f>
        <v>15.959499999999998</v>
      </c>
      <c r="J21" s="5">
        <f>AVERAGE(F21:F28)</f>
        <v>15.128625</v>
      </c>
      <c r="K21" s="5">
        <f>STDEVP(C21:C28)/SQRT(COUNT(C21:C28))</f>
        <v>0.1400530033594373</v>
      </c>
      <c r="L21" s="5">
        <f>STDEVP(D21:D28)/SQRT(COUNT(D21:D28))</f>
        <v>0.021030437391644903</v>
      </c>
      <c r="M21" s="5">
        <f>STDEVP(E21:E28)/SQRT(COUNT(E21:E28))</f>
        <v>0.022951715622353337</v>
      </c>
      <c r="N21" s="5">
        <f>STDEVP(F21:F28)/SQRT(COUNT(F21:F28))</f>
        <v>0.029609403858811095</v>
      </c>
      <c r="O21" s="5">
        <v>16.825</v>
      </c>
      <c r="P21" s="5">
        <v>0.07</v>
      </c>
      <c r="Q21" s="5">
        <v>1.966</v>
      </c>
      <c r="R21" s="5">
        <v>0.281</v>
      </c>
      <c r="S21" s="5">
        <v>0.903</v>
      </c>
      <c r="T21" s="5">
        <v>0.077</v>
      </c>
      <c r="U21" s="5">
        <v>1.789</v>
      </c>
      <c r="V21" s="5">
        <v>0.075</v>
      </c>
    </row>
    <row r="22" spans="1:22" ht="11.25">
      <c r="A22" s="1" t="s">
        <v>14</v>
      </c>
      <c r="B22" s="4">
        <v>37836.09375</v>
      </c>
      <c r="C22" s="5">
        <v>17.571</v>
      </c>
      <c r="D22" s="5">
        <v>16.797</v>
      </c>
      <c r="E22" s="5">
        <v>15.835</v>
      </c>
      <c r="F22" s="5">
        <v>15.025</v>
      </c>
      <c r="G22" s="5"/>
      <c r="H22" s="5"/>
      <c r="I22" s="5"/>
      <c r="J22" s="5"/>
      <c r="K22" s="5"/>
      <c r="L22" s="5"/>
      <c r="M22" s="5"/>
      <c r="N22" s="5"/>
      <c r="O22" s="5">
        <v>16.797</v>
      </c>
      <c r="P22" s="5">
        <v>0.069</v>
      </c>
      <c r="Q22" s="5">
        <v>0.774</v>
      </c>
      <c r="R22" s="5">
        <v>0.144</v>
      </c>
      <c r="S22" s="5">
        <v>0.962</v>
      </c>
      <c r="T22" s="5">
        <v>0.075</v>
      </c>
      <c r="U22" s="5">
        <v>1.772</v>
      </c>
      <c r="V22" s="5">
        <v>0.075</v>
      </c>
    </row>
    <row r="23" spans="1:22" ht="11.25">
      <c r="A23" s="1" t="s">
        <v>14</v>
      </c>
      <c r="B23" s="4">
        <v>37837.04305555556</v>
      </c>
      <c r="C23" s="5">
        <v>18.182</v>
      </c>
      <c r="D23" s="5">
        <v>16.879</v>
      </c>
      <c r="E23" s="5">
        <v>15.944</v>
      </c>
      <c r="F23" s="5">
        <v>15.057</v>
      </c>
      <c r="G23" s="5"/>
      <c r="H23" s="5"/>
      <c r="I23" s="5"/>
      <c r="J23" s="5"/>
      <c r="K23" s="5"/>
      <c r="L23" s="5"/>
      <c r="M23" s="5"/>
      <c r="N23" s="5"/>
      <c r="O23" s="5">
        <v>16.879</v>
      </c>
      <c r="P23" s="5">
        <v>0.05</v>
      </c>
      <c r="Q23" s="5">
        <v>1.303</v>
      </c>
      <c r="R23" s="5">
        <v>0.103</v>
      </c>
      <c r="S23" s="5">
        <v>0.935</v>
      </c>
      <c r="T23" s="5">
        <v>0.057</v>
      </c>
      <c r="U23" s="5">
        <v>1.822</v>
      </c>
      <c r="V23" s="5">
        <v>0.054</v>
      </c>
    </row>
    <row r="24" spans="1:22" ht="11.25">
      <c r="A24" s="1" t="s">
        <v>14</v>
      </c>
      <c r="B24" s="4">
        <v>37837.08125</v>
      </c>
      <c r="C24" s="5">
        <v>17.973</v>
      </c>
      <c r="D24" s="5">
        <v>16.68</v>
      </c>
      <c r="E24" s="5">
        <v>15.938</v>
      </c>
      <c r="F24" s="5">
        <v>15.109</v>
      </c>
      <c r="G24" s="5"/>
      <c r="H24" s="5"/>
      <c r="I24" s="5"/>
      <c r="J24" s="5"/>
      <c r="K24" s="5"/>
      <c r="L24" s="5"/>
      <c r="M24" s="5"/>
      <c r="N24" s="5"/>
      <c r="O24" s="5">
        <v>16.68</v>
      </c>
      <c r="P24" s="5">
        <v>0.041</v>
      </c>
      <c r="Q24" s="5">
        <v>1.293</v>
      </c>
      <c r="R24" s="5">
        <v>0.094</v>
      </c>
      <c r="S24" s="5">
        <v>0.742</v>
      </c>
      <c r="T24" s="5">
        <v>0.044</v>
      </c>
      <c r="U24" s="5">
        <v>1.571</v>
      </c>
      <c r="V24" s="5">
        <v>0.044</v>
      </c>
    </row>
    <row r="25" spans="1:22" ht="11.25">
      <c r="A25" s="1" t="s">
        <v>14</v>
      </c>
      <c r="B25" s="4">
        <v>38114.09019675926</v>
      </c>
      <c r="C25" s="5">
        <f>O25+Q25</f>
        <v>17.435</v>
      </c>
      <c r="D25" s="5">
        <f>O25</f>
        <v>16.82</v>
      </c>
      <c r="E25" s="5">
        <f>O25-S25</f>
        <v>15.953</v>
      </c>
      <c r="F25" s="5">
        <f>O25-U25</f>
        <v>15.134</v>
      </c>
      <c r="G25" s="5"/>
      <c r="H25" s="5"/>
      <c r="I25" s="5"/>
      <c r="J25" s="5"/>
      <c r="K25" s="5"/>
      <c r="L25" s="5"/>
      <c r="M25" s="5"/>
      <c r="N25" s="5"/>
      <c r="O25" s="5">
        <v>16.82</v>
      </c>
      <c r="P25" s="5">
        <v>0.034</v>
      </c>
      <c r="Q25" s="5">
        <v>0.615</v>
      </c>
      <c r="R25" s="5">
        <v>0.103</v>
      </c>
      <c r="S25" s="5">
        <v>0.867</v>
      </c>
      <c r="T25" s="5">
        <v>0.037</v>
      </c>
      <c r="U25" s="5">
        <v>1.686</v>
      </c>
      <c r="V25" s="5">
        <v>0.037</v>
      </c>
    </row>
    <row r="26" spans="1:22" ht="11.25">
      <c r="A26" s="1" t="s">
        <v>14</v>
      </c>
      <c r="B26" s="4">
        <v>38118.07100694445</v>
      </c>
      <c r="C26" s="5">
        <f>O26+Q26</f>
        <v>18.312</v>
      </c>
      <c r="D26" s="5">
        <f>O26</f>
        <v>16.773</v>
      </c>
      <c r="E26" s="5">
        <f>O26-S26</f>
        <v>16.059</v>
      </c>
      <c r="F26" s="5">
        <f>O26-U26</f>
        <v>15.276</v>
      </c>
      <c r="G26" s="5"/>
      <c r="H26" s="5"/>
      <c r="I26" s="5"/>
      <c r="J26" s="5"/>
      <c r="K26" s="5"/>
      <c r="L26" s="5"/>
      <c r="M26" s="5"/>
      <c r="N26" s="5"/>
      <c r="O26" s="5">
        <v>16.773</v>
      </c>
      <c r="P26" s="5">
        <v>0.05</v>
      </c>
      <c r="Q26" s="5">
        <v>1.539</v>
      </c>
      <c r="R26" s="5">
        <v>0.309</v>
      </c>
      <c r="S26" s="5">
        <v>0.714</v>
      </c>
      <c r="T26" s="5">
        <v>0.055</v>
      </c>
      <c r="U26" s="5">
        <v>1.497</v>
      </c>
      <c r="V26" s="5">
        <v>0.053</v>
      </c>
    </row>
    <row r="27" spans="1:22" ht="11.25">
      <c r="A27" s="1" t="s">
        <v>14</v>
      </c>
      <c r="B27" s="4">
        <v>38118.12658564815</v>
      </c>
      <c r="C27" s="5">
        <f>O27+Q27</f>
        <v>17.966</v>
      </c>
      <c r="D27" s="5">
        <f>O27</f>
        <v>16.879</v>
      </c>
      <c r="E27" s="5">
        <f>O27-S27</f>
        <v>16.029</v>
      </c>
      <c r="F27" s="5">
        <f>O27-U27</f>
        <v>15.211000000000002</v>
      </c>
      <c r="G27" s="5"/>
      <c r="H27" s="5"/>
      <c r="I27" s="5"/>
      <c r="J27" s="5"/>
      <c r="K27" s="5"/>
      <c r="L27" s="5"/>
      <c r="M27" s="5"/>
      <c r="N27" s="5"/>
      <c r="O27" s="5">
        <v>16.879</v>
      </c>
      <c r="P27" s="5">
        <v>0.039</v>
      </c>
      <c r="Q27" s="5">
        <v>1.087</v>
      </c>
      <c r="R27" s="5">
        <v>0.164</v>
      </c>
      <c r="S27" s="5">
        <v>0.85</v>
      </c>
      <c r="T27" s="5">
        <v>0.042</v>
      </c>
      <c r="U27" s="5">
        <v>1.668</v>
      </c>
      <c r="V27" s="5">
        <v>0.041</v>
      </c>
    </row>
    <row r="28" spans="1:22" ht="11.25">
      <c r="A28" s="1" t="s">
        <v>14</v>
      </c>
      <c r="B28" s="4">
        <v>38156.008935185186</v>
      </c>
      <c r="C28" s="5">
        <f>O28+Q28</f>
        <v>17.99</v>
      </c>
      <c r="D28" s="5">
        <f>O28</f>
        <v>16.816</v>
      </c>
      <c r="E28" s="5">
        <f>O28-S28</f>
        <v>15.995999999999999</v>
      </c>
      <c r="F28" s="5">
        <f>O28-U28</f>
        <v>15.181</v>
      </c>
      <c r="G28" s="2"/>
      <c r="H28" s="2"/>
      <c r="I28" s="2"/>
      <c r="J28" s="2"/>
      <c r="O28" s="5">
        <v>16.816</v>
      </c>
      <c r="P28" s="5">
        <v>0.023</v>
      </c>
      <c r="Q28" s="5">
        <v>1.174</v>
      </c>
      <c r="R28" s="5">
        <v>0.078</v>
      </c>
      <c r="S28" s="5">
        <v>0.82</v>
      </c>
      <c r="T28" s="5">
        <v>0.025</v>
      </c>
      <c r="U28" s="5">
        <v>1.635</v>
      </c>
      <c r="V28" s="5">
        <v>0.024</v>
      </c>
    </row>
    <row r="29" spans="1:22" ht="11.25">
      <c r="A29" s="1" t="s">
        <v>15</v>
      </c>
      <c r="B29" s="4">
        <v>37836.07361111111</v>
      </c>
      <c r="C29" s="5">
        <v>18.581</v>
      </c>
      <c r="D29" s="5">
        <v>17.234</v>
      </c>
      <c r="E29" s="5">
        <v>17.078</v>
      </c>
      <c r="F29" s="5">
        <v>16.273</v>
      </c>
      <c r="G29" s="5">
        <f>AVERAGE(C29:C36)</f>
        <v>18.468999999999998</v>
      </c>
      <c r="H29" s="5">
        <f>AVERAGE(D29:D36)</f>
        <v>17.591375</v>
      </c>
      <c r="I29" s="5">
        <f>AVERAGE(E29:E36)</f>
        <v>17.040625</v>
      </c>
      <c r="J29" s="5">
        <f>AVERAGE(F29:F36)</f>
        <v>16.465125</v>
      </c>
      <c r="K29" s="5">
        <f>STDEVP(C29:C36)/SQRT(COUNT(C29:C36))</f>
        <v>0.13778629285965874</v>
      </c>
      <c r="L29" s="5">
        <f>STDEVP(D29:D36)/SQRT(COUNT(D29:D36))</f>
        <v>0.06856063409041466</v>
      </c>
      <c r="M29" s="5">
        <f>STDEVP(E29:E36)/SQRT(COUNT(E29:E36))</f>
        <v>0.01869235931809568</v>
      </c>
      <c r="N29" s="5">
        <f>STDEVP(F29:F36)/SQRT(COUNT(F29:F36))</f>
        <v>0.050233653280232916</v>
      </c>
      <c r="O29" s="5">
        <v>17.234</v>
      </c>
      <c r="P29" s="5">
        <v>0.104</v>
      </c>
      <c r="Q29" s="5">
        <v>1.347</v>
      </c>
      <c r="R29" s="5">
        <v>0.274</v>
      </c>
      <c r="S29" s="5">
        <v>0.156</v>
      </c>
      <c r="T29" s="5">
        <v>0.131</v>
      </c>
      <c r="U29" s="5">
        <v>0.961</v>
      </c>
      <c r="V29" s="5">
        <v>0.133</v>
      </c>
    </row>
    <row r="30" spans="1:22" ht="11.25">
      <c r="A30" s="1" t="s">
        <v>15</v>
      </c>
      <c r="B30" s="4">
        <v>37836.09375</v>
      </c>
      <c r="C30" s="5">
        <v>18.668</v>
      </c>
      <c r="D30" s="5">
        <v>17.926</v>
      </c>
      <c r="E30" s="5">
        <v>17.073</v>
      </c>
      <c r="F30" s="5">
        <v>16.653</v>
      </c>
      <c r="G30" s="5"/>
      <c r="H30" s="5"/>
      <c r="I30" s="5"/>
      <c r="J30" s="5"/>
      <c r="K30" s="5"/>
      <c r="L30" s="5"/>
      <c r="M30" s="5"/>
      <c r="N30" s="5"/>
      <c r="O30" s="5">
        <v>17.926</v>
      </c>
      <c r="P30" s="5">
        <v>0.193</v>
      </c>
      <c r="Q30" s="5">
        <v>0.742</v>
      </c>
      <c r="R30" s="5">
        <v>0.381</v>
      </c>
      <c r="S30" s="5">
        <v>0.853</v>
      </c>
      <c r="T30" s="5">
        <v>0.209</v>
      </c>
      <c r="U30" s="5">
        <v>1.273</v>
      </c>
      <c r="V30" s="5">
        <v>0.23</v>
      </c>
    </row>
    <row r="31" spans="1:22" ht="11.25">
      <c r="A31" s="1" t="s">
        <v>15</v>
      </c>
      <c r="B31" s="4">
        <v>37837.04305555556</v>
      </c>
      <c r="C31" s="5">
        <v>18.894</v>
      </c>
      <c r="D31" s="5">
        <v>17.503</v>
      </c>
      <c r="E31" s="5">
        <v>17.067</v>
      </c>
      <c r="F31" s="5">
        <v>16.546</v>
      </c>
      <c r="G31" s="5"/>
      <c r="H31" s="5"/>
      <c r="I31" s="5"/>
      <c r="J31" s="5"/>
      <c r="K31" s="5"/>
      <c r="L31" s="5"/>
      <c r="M31" s="5"/>
      <c r="N31" s="5"/>
      <c r="O31" s="5">
        <v>17.503</v>
      </c>
      <c r="P31" s="5">
        <v>0.081</v>
      </c>
      <c r="Q31" s="5">
        <v>1.391</v>
      </c>
      <c r="R31" s="5">
        <v>0.17</v>
      </c>
      <c r="S31" s="5">
        <v>0.436</v>
      </c>
      <c r="T31" s="5">
        <v>0.104</v>
      </c>
      <c r="U31" s="5">
        <v>0.957</v>
      </c>
      <c r="V31" s="5">
        <v>0.11</v>
      </c>
    </row>
    <row r="32" spans="1:22" ht="11.25">
      <c r="A32" s="1" t="s">
        <v>15</v>
      </c>
      <c r="B32" s="4">
        <v>37837.08125</v>
      </c>
      <c r="C32" s="5">
        <v>18.498</v>
      </c>
      <c r="D32" s="5">
        <v>17.526</v>
      </c>
      <c r="E32" s="5">
        <v>17.049</v>
      </c>
      <c r="F32" s="5">
        <v>16.676</v>
      </c>
      <c r="G32" s="5"/>
      <c r="H32" s="5"/>
      <c r="I32" s="5"/>
      <c r="J32" s="5"/>
      <c r="K32" s="5"/>
      <c r="L32" s="5"/>
      <c r="M32" s="5"/>
      <c r="N32" s="5"/>
      <c r="O32" s="5">
        <v>17.526</v>
      </c>
      <c r="P32" s="5">
        <v>0.08</v>
      </c>
      <c r="Q32" s="5">
        <v>0.972</v>
      </c>
      <c r="R32" s="5">
        <v>0.156</v>
      </c>
      <c r="S32" s="5">
        <v>0.477</v>
      </c>
      <c r="T32" s="5">
        <v>0.087</v>
      </c>
      <c r="U32" s="5">
        <v>0.85</v>
      </c>
      <c r="V32" s="5">
        <v>0.103</v>
      </c>
    </row>
    <row r="33" spans="1:22" ht="11.25">
      <c r="A33" s="1" t="s">
        <v>15</v>
      </c>
      <c r="B33" s="4">
        <v>38114.09019675926</v>
      </c>
      <c r="C33" s="5">
        <f>O33+Q33</f>
        <v>18.009</v>
      </c>
      <c r="D33" s="5">
        <f>O33</f>
        <v>17.768</v>
      </c>
      <c r="E33" s="5">
        <f>O33-S33</f>
        <v>16.956</v>
      </c>
      <c r="F33" s="5">
        <f>O33-U33</f>
        <v>16.302</v>
      </c>
      <c r="G33" s="5"/>
      <c r="H33" s="5"/>
      <c r="I33" s="5"/>
      <c r="J33" s="5"/>
      <c r="K33" s="5"/>
      <c r="L33" s="5"/>
      <c r="M33" s="5"/>
      <c r="N33" s="5"/>
      <c r="O33" s="5">
        <v>17.768</v>
      </c>
      <c r="P33" s="5">
        <v>0.083</v>
      </c>
      <c r="Q33" s="5">
        <v>0.241</v>
      </c>
      <c r="R33" s="5">
        <v>0.21</v>
      </c>
      <c r="S33" s="5">
        <v>0.812</v>
      </c>
      <c r="T33" s="5">
        <v>0.09</v>
      </c>
      <c r="U33" s="5">
        <v>1.466</v>
      </c>
      <c r="V33" s="5">
        <v>0.092</v>
      </c>
    </row>
    <row r="34" spans="1:22" ht="11.25">
      <c r="A34" s="1" t="s">
        <v>15</v>
      </c>
      <c r="B34" s="4">
        <v>38118.07100694445</v>
      </c>
      <c r="C34" s="5">
        <f>O34+Q34</f>
        <v>17.669</v>
      </c>
      <c r="D34" s="5">
        <f>O34</f>
        <v>17.503</v>
      </c>
      <c r="E34" s="5">
        <f>O34-S34</f>
        <v>16.979</v>
      </c>
      <c r="F34" s="5">
        <f>O34-U34</f>
        <v>16.365000000000002</v>
      </c>
      <c r="G34" s="5"/>
      <c r="H34" s="5"/>
      <c r="I34" s="5"/>
      <c r="J34" s="5"/>
      <c r="K34" s="5"/>
      <c r="L34" s="5"/>
      <c r="M34" s="5"/>
      <c r="N34" s="5"/>
      <c r="O34" s="5">
        <v>17.503</v>
      </c>
      <c r="P34" s="5">
        <v>0.105</v>
      </c>
      <c r="Q34" s="5">
        <v>0.166</v>
      </c>
      <c r="R34" s="5">
        <v>0.262</v>
      </c>
      <c r="S34" s="5">
        <v>0.524</v>
      </c>
      <c r="T34" s="5">
        <v>0.116</v>
      </c>
      <c r="U34" s="5">
        <v>1.138</v>
      </c>
      <c r="V34" s="5">
        <v>0.117</v>
      </c>
    </row>
    <row r="35" spans="1:22" ht="11.25">
      <c r="A35" s="1" t="s">
        <v>15</v>
      </c>
      <c r="B35" s="4">
        <v>38118.12658564815</v>
      </c>
      <c r="C35" s="5">
        <f>O35+Q35</f>
        <v>18.776999999999997</v>
      </c>
      <c r="D35" s="5">
        <f>O35</f>
        <v>17.691</v>
      </c>
      <c r="E35" s="5">
        <f>O35-S35</f>
        <v>17.000999999999998</v>
      </c>
      <c r="F35" s="5">
        <f>O35-U35</f>
        <v>16.479</v>
      </c>
      <c r="G35" s="5"/>
      <c r="H35" s="5"/>
      <c r="I35" s="5"/>
      <c r="J35" s="5"/>
      <c r="K35" s="5"/>
      <c r="L35" s="5"/>
      <c r="M35" s="5"/>
      <c r="N35" s="5"/>
      <c r="O35" s="5">
        <v>17.691</v>
      </c>
      <c r="P35" s="5">
        <v>0.082</v>
      </c>
      <c r="Q35" s="5">
        <v>1.086</v>
      </c>
      <c r="R35" s="5">
        <v>0.363</v>
      </c>
      <c r="S35" s="5">
        <v>0.69</v>
      </c>
      <c r="T35" s="5">
        <v>0.091</v>
      </c>
      <c r="U35" s="5">
        <v>1.212</v>
      </c>
      <c r="V35" s="5">
        <v>0.094</v>
      </c>
    </row>
    <row r="36" spans="1:22" ht="11.25">
      <c r="A36" s="1" t="s">
        <v>15</v>
      </c>
      <c r="B36" s="4">
        <v>38156.008935185186</v>
      </c>
      <c r="C36" s="5">
        <f>O36+Q36</f>
        <v>18.656</v>
      </c>
      <c r="D36" s="5">
        <f>O36</f>
        <v>17.58</v>
      </c>
      <c r="E36" s="5">
        <f>O36-S36</f>
        <v>17.122</v>
      </c>
      <c r="F36" s="5">
        <f>O36-U36</f>
        <v>16.427</v>
      </c>
      <c r="G36" s="2"/>
      <c r="H36" s="2"/>
      <c r="I36" s="2"/>
      <c r="J36" s="2"/>
      <c r="O36" s="5">
        <v>17.58</v>
      </c>
      <c r="P36" s="5">
        <v>0.046</v>
      </c>
      <c r="Q36" s="5">
        <v>1.076</v>
      </c>
      <c r="R36" s="5">
        <v>0.146</v>
      </c>
      <c r="S36" s="5">
        <v>0.458</v>
      </c>
      <c r="T36" s="5">
        <v>0.052</v>
      </c>
      <c r="U36" s="5">
        <v>1.153</v>
      </c>
      <c r="V36" s="5">
        <v>0.053</v>
      </c>
    </row>
    <row r="37" spans="1:22" ht="11.25">
      <c r="A37" s="1" t="s">
        <v>16</v>
      </c>
      <c r="B37" s="4">
        <v>37836.07361111111</v>
      </c>
      <c r="C37" s="5">
        <v>18.982</v>
      </c>
      <c r="D37" s="5">
        <v>17.426</v>
      </c>
      <c r="E37" s="5">
        <v>17.314</v>
      </c>
      <c r="F37" s="5">
        <v>16.663</v>
      </c>
      <c r="G37" s="5">
        <f>AVERAGE(C37:C43)</f>
        <v>18.622714285714284</v>
      </c>
      <c r="H37" s="5">
        <f>AVERAGE(D37:D43)</f>
        <v>18.032714285714285</v>
      </c>
      <c r="I37" s="5">
        <f>AVERAGE(E37:E43)</f>
        <v>17.377999999999997</v>
      </c>
      <c r="J37" s="5">
        <f>AVERAGE(F37:F43)</f>
        <v>16.747285714285717</v>
      </c>
      <c r="K37" s="5">
        <f>STDEVP(C37:C43)/SQRT(COUNT(C37:C43))</f>
        <v>0.44262351968117425</v>
      </c>
      <c r="L37" s="5">
        <f>STDEVP(D37:D43)/SQRT(COUNT(D37:D43))</f>
        <v>0.1241961441259177</v>
      </c>
      <c r="M37" s="5">
        <f>STDEVP(E37:E43)/SQRT(COUNT(E37:E43))</f>
        <v>0.024191413555211698</v>
      </c>
      <c r="N37" s="5">
        <f>STDEVP(F37:F43)/SQRT(COUNT(F37:F43))</f>
        <v>0.0315760916306417</v>
      </c>
      <c r="O37" s="5">
        <v>17.426</v>
      </c>
      <c r="P37" s="5">
        <v>0.118</v>
      </c>
      <c r="Q37" s="5">
        <v>1.556</v>
      </c>
      <c r="R37" s="5">
        <v>0.37</v>
      </c>
      <c r="S37" s="5">
        <v>0.112</v>
      </c>
      <c r="T37" s="5">
        <v>0.156</v>
      </c>
      <c r="U37" s="5">
        <v>0.763</v>
      </c>
      <c r="V37" s="5">
        <v>0.16</v>
      </c>
    </row>
    <row r="38" spans="1:22" ht="11.25">
      <c r="A38" s="1" t="s">
        <v>16</v>
      </c>
      <c r="B38" s="4">
        <v>37836.09375</v>
      </c>
      <c r="C38" s="5">
        <v>17.142</v>
      </c>
      <c r="D38" s="5">
        <v>17.697</v>
      </c>
      <c r="E38" s="5">
        <v>17.297</v>
      </c>
      <c r="F38" s="5">
        <v>16.802</v>
      </c>
      <c r="G38" s="5"/>
      <c r="H38" s="5"/>
      <c r="I38" s="5"/>
      <c r="J38" s="5"/>
      <c r="K38" s="5"/>
      <c r="L38" s="5"/>
      <c r="M38" s="5"/>
      <c r="N38" s="5"/>
      <c r="O38" s="5">
        <v>17.697</v>
      </c>
      <c r="P38" s="5">
        <v>0.155</v>
      </c>
      <c r="Q38" s="5">
        <v>-0.555</v>
      </c>
      <c r="R38" s="5">
        <v>0.218</v>
      </c>
      <c r="S38" s="5">
        <v>0.4</v>
      </c>
      <c r="T38" s="5">
        <v>0.186</v>
      </c>
      <c r="U38" s="5">
        <v>0.895</v>
      </c>
      <c r="V38" s="5">
        <v>0.209</v>
      </c>
    </row>
    <row r="39" spans="1:22" ht="11.25">
      <c r="A39" s="1" t="s">
        <v>16</v>
      </c>
      <c r="B39" s="4">
        <v>37837.04305555556</v>
      </c>
      <c r="C39" s="5">
        <v>19.271</v>
      </c>
      <c r="D39" s="5">
        <v>18.375</v>
      </c>
      <c r="E39" s="5">
        <v>17.383</v>
      </c>
      <c r="F39" s="5">
        <v>16.594</v>
      </c>
      <c r="G39" s="5"/>
      <c r="H39" s="5"/>
      <c r="I39" s="5"/>
      <c r="J39" s="5"/>
      <c r="K39" s="5"/>
      <c r="L39" s="5"/>
      <c r="M39" s="5"/>
      <c r="N39" s="5"/>
      <c r="O39" s="5">
        <v>18.375</v>
      </c>
      <c r="P39" s="5">
        <v>0.174</v>
      </c>
      <c r="Q39" s="5">
        <v>0.896</v>
      </c>
      <c r="R39" s="5">
        <v>0.311</v>
      </c>
      <c r="S39" s="5">
        <v>0.992</v>
      </c>
      <c r="T39" s="5">
        <v>0.194</v>
      </c>
      <c r="U39" s="5">
        <v>1.781</v>
      </c>
      <c r="V39" s="5">
        <v>0.189</v>
      </c>
    </row>
    <row r="40" spans="1:22" ht="11.25">
      <c r="A40" s="1" t="s">
        <v>16</v>
      </c>
      <c r="B40" s="4">
        <v>37837.08125</v>
      </c>
      <c r="C40" s="5">
        <v>16.491</v>
      </c>
      <c r="D40" s="5">
        <v>18.075</v>
      </c>
      <c r="E40" s="5">
        <v>17.422</v>
      </c>
      <c r="F40" s="5">
        <v>16.774</v>
      </c>
      <c r="G40" s="5"/>
      <c r="H40" s="5"/>
      <c r="I40" s="5"/>
      <c r="J40" s="5"/>
      <c r="K40" s="5"/>
      <c r="L40" s="5"/>
      <c r="M40" s="5"/>
      <c r="N40" s="5"/>
      <c r="O40" s="5">
        <v>18.075</v>
      </c>
      <c r="P40" s="5">
        <v>0.132</v>
      </c>
      <c r="Q40" s="5">
        <v>-1.584</v>
      </c>
      <c r="R40" s="5">
        <v>0.17</v>
      </c>
      <c r="S40" s="5">
        <v>0.653</v>
      </c>
      <c r="T40" s="5">
        <v>0.14</v>
      </c>
      <c r="U40" s="5">
        <v>1.301</v>
      </c>
      <c r="V40" s="5">
        <v>0.148</v>
      </c>
    </row>
    <row r="41" spans="1:22" ht="11.25">
      <c r="A41" s="1" t="s">
        <v>16</v>
      </c>
      <c r="B41" s="4">
        <v>38114.09019675926</v>
      </c>
      <c r="C41" s="5">
        <f>O41+Q41</f>
        <v>19.38</v>
      </c>
      <c r="D41" s="5">
        <f>O41</f>
        <v>18.294</v>
      </c>
      <c r="E41" s="5">
        <f>O41-S41</f>
        <v>17.389</v>
      </c>
      <c r="F41" s="5">
        <f>O41-U41</f>
        <v>16.734</v>
      </c>
      <c r="G41" s="5"/>
      <c r="H41" s="5"/>
      <c r="I41" s="5"/>
      <c r="J41" s="5"/>
      <c r="K41" s="5"/>
      <c r="L41" s="5"/>
      <c r="M41" s="5"/>
      <c r="N41" s="5"/>
      <c r="O41" s="5">
        <v>18.294</v>
      </c>
      <c r="P41" s="5">
        <v>0.139</v>
      </c>
      <c r="Q41" s="5">
        <v>1.086</v>
      </c>
      <c r="R41" s="5">
        <v>0.592</v>
      </c>
      <c r="S41" s="5">
        <v>0.905</v>
      </c>
      <c r="T41" s="5">
        <v>0.15</v>
      </c>
      <c r="U41" s="5">
        <v>1.56</v>
      </c>
      <c r="V41" s="5">
        <v>0.15</v>
      </c>
    </row>
    <row r="42" spans="1:22" ht="11.25">
      <c r="A42" s="1" t="s">
        <v>16</v>
      </c>
      <c r="B42" s="4">
        <v>38118.12658564815</v>
      </c>
      <c r="C42" s="5">
        <f>O42+Q42</f>
        <v>19.676000000000002</v>
      </c>
      <c r="D42" s="5">
        <f>O42</f>
        <v>18.329</v>
      </c>
      <c r="E42" s="5">
        <f>O42-S42</f>
        <v>17.342000000000002</v>
      </c>
      <c r="F42" s="5">
        <f>O42-U42</f>
        <v>16.835</v>
      </c>
      <c r="G42" s="5"/>
      <c r="H42" s="5"/>
      <c r="I42" s="5"/>
      <c r="J42" s="5"/>
      <c r="K42" s="5"/>
      <c r="L42" s="5"/>
      <c r="M42" s="5"/>
      <c r="N42" s="5"/>
      <c r="O42" s="5">
        <v>18.329</v>
      </c>
      <c r="P42" s="5">
        <v>0.142</v>
      </c>
      <c r="Q42" s="5">
        <v>1.347</v>
      </c>
      <c r="R42" s="5">
        <v>0.791</v>
      </c>
      <c r="S42" s="5">
        <v>0.987</v>
      </c>
      <c r="T42" s="5">
        <v>0.151</v>
      </c>
      <c r="U42" s="5">
        <v>1.494</v>
      </c>
      <c r="V42" s="5">
        <v>0.153</v>
      </c>
    </row>
    <row r="43" spans="1:22" ht="11.25">
      <c r="A43" s="1" t="s">
        <v>16</v>
      </c>
      <c r="B43" s="4">
        <v>38156.008935185186</v>
      </c>
      <c r="C43" s="5">
        <f>O43+Q43</f>
        <v>19.417</v>
      </c>
      <c r="D43" s="5">
        <f>O43</f>
        <v>18.033</v>
      </c>
      <c r="E43" s="5">
        <f>O43-S43</f>
        <v>17.499000000000002</v>
      </c>
      <c r="F43" s="5">
        <f>O43-U43</f>
        <v>16.829</v>
      </c>
      <c r="G43" s="2"/>
      <c r="H43" s="2"/>
      <c r="I43" s="2"/>
      <c r="J43" s="2"/>
      <c r="O43" s="5">
        <v>18.033</v>
      </c>
      <c r="P43" s="5">
        <v>0.072</v>
      </c>
      <c r="Q43" s="5">
        <v>1.384</v>
      </c>
      <c r="R43" s="5">
        <v>0.267</v>
      </c>
      <c r="S43" s="5">
        <v>0.534</v>
      </c>
      <c r="T43" s="5">
        <v>0.082</v>
      </c>
      <c r="U43" s="5">
        <v>1.204</v>
      </c>
      <c r="V43" s="5">
        <v>0.084</v>
      </c>
    </row>
    <row r="44" spans="1:22" ht="11.25">
      <c r="A44" s="1" t="s">
        <v>17</v>
      </c>
      <c r="B44" s="4">
        <v>37836.07361111111</v>
      </c>
      <c r="C44" s="5">
        <v>14.972</v>
      </c>
      <c r="D44" s="5">
        <v>13.268</v>
      </c>
      <c r="E44" s="5">
        <v>12.297</v>
      </c>
      <c r="F44" s="5">
        <v>11.398</v>
      </c>
      <c r="G44" s="5">
        <f>AVERAGE(C44:C48)</f>
        <v>14.9638</v>
      </c>
      <c r="H44" s="5">
        <f>AVERAGE(D44:D48)</f>
        <v>13.273</v>
      </c>
      <c r="I44" s="5">
        <f>AVERAGE(E44:E48)</f>
        <v>12.3176</v>
      </c>
      <c r="J44" s="5">
        <f>AVERAGE(F44:F48)</f>
        <v>11.4132</v>
      </c>
      <c r="K44" s="5">
        <f>STDEVP(C44:C48)/SQRT(COUNT(C44:C48))</f>
        <v>0.01580987033464545</v>
      </c>
      <c r="L44" s="5">
        <f>STDEVP(D44:D48)/SQRT(COUNT(D44:D48))</f>
        <v>0.0053291650387421305</v>
      </c>
      <c r="M44" s="5">
        <f>STDEVP(E44:E48)/SQRT(COUNT(E44:E48))</f>
        <v>0.01371597608622732</v>
      </c>
      <c r="N44" s="5">
        <f>STDEVP(F44:F48)/SQRT(COUNT(F44:F48))</f>
        <v>0.013776501733325133</v>
      </c>
      <c r="O44" s="5">
        <v>13.268</v>
      </c>
      <c r="P44" s="5">
        <v>0.003</v>
      </c>
      <c r="Q44" s="5">
        <v>1.704</v>
      </c>
      <c r="R44" s="5">
        <v>0.01</v>
      </c>
      <c r="S44" s="5">
        <v>0.971</v>
      </c>
      <c r="T44" s="5">
        <v>0.003</v>
      </c>
      <c r="U44" s="5">
        <v>1.87</v>
      </c>
      <c r="V44" s="5">
        <v>0.003</v>
      </c>
    </row>
    <row r="45" spans="1:22" ht="11.25">
      <c r="A45" s="1" t="s">
        <v>17</v>
      </c>
      <c r="B45" s="4">
        <v>37836.09375</v>
      </c>
      <c r="C45" s="5">
        <v>14.955</v>
      </c>
      <c r="D45" s="5">
        <v>13.259</v>
      </c>
      <c r="E45" s="5">
        <v>12.277</v>
      </c>
      <c r="F45" s="5">
        <v>11.385</v>
      </c>
      <c r="G45" s="5"/>
      <c r="H45" s="5"/>
      <c r="I45" s="5"/>
      <c r="J45" s="5"/>
      <c r="K45" s="5"/>
      <c r="L45" s="5"/>
      <c r="M45" s="5"/>
      <c r="N45" s="5"/>
      <c r="O45" s="5">
        <v>13.259</v>
      </c>
      <c r="P45" s="5">
        <v>0.003</v>
      </c>
      <c r="Q45" s="5">
        <v>1.696</v>
      </c>
      <c r="R45" s="5">
        <v>0.01</v>
      </c>
      <c r="S45" s="5">
        <v>0.982</v>
      </c>
      <c r="T45" s="5">
        <v>0.003</v>
      </c>
      <c r="U45" s="5">
        <v>1.874</v>
      </c>
      <c r="V45" s="5">
        <v>0.003</v>
      </c>
    </row>
    <row r="46" spans="1:22" ht="11.25">
      <c r="A46" s="1" t="s">
        <v>17</v>
      </c>
      <c r="B46" s="4">
        <v>37837.04305555556</v>
      </c>
      <c r="C46" s="5">
        <v>14.92</v>
      </c>
      <c r="D46" s="5">
        <v>13.272</v>
      </c>
      <c r="E46" s="5">
        <v>12.327</v>
      </c>
      <c r="F46" s="5">
        <v>11.407</v>
      </c>
      <c r="G46" s="5"/>
      <c r="H46" s="5"/>
      <c r="I46" s="5"/>
      <c r="J46" s="5"/>
      <c r="K46" s="5"/>
      <c r="L46" s="5"/>
      <c r="M46" s="5"/>
      <c r="N46" s="5"/>
      <c r="O46" s="5">
        <v>13.272</v>
      </c>
      <c r="P46" s="5">
        <v>0.002</v>
      </c>
      <c r="Q46" s="5">
        <v>1.648</v>
      </c>
      <c r="R46" s="5">
        <v>0.006</v>
      </c>
      <c r="S46" s="5">
        <v>0.945</v>
      </c>
      <c r="T46" s="5">
        <v>0.002</v>
      </c>
      <c r="U46" s="5">
        <v>1.865</v>
      </c>
      <c r="V46" s="5">
        <v>0.002</v>
      </c>
    </row>
    <row r="47" spans="1:22" ht="11.25">
      <c r="A47" s="1" t="s">
        <v>17</v>
      </c>
      <c r="B47" s="4">
        <v>37837.08125</v>
      </c>
      <c r="C47" s="5">
        <v>14.946</v>
      </c>
      <c r="D47" s="5">
        <v>13.271</v>
      </c>
      <c r="E47" s="5">
        <v>12.319</v>
      </c>
      <c r="F47" s="5">
        <v>11.403</v>
      </c>
      <c r="G47" s="5"/>
      <c r="H47" s="5"/>
      <c r="I47" s="5"/>
      <c r="J47" s="5"/>
      <c r="K47" s="5"/>
      <c r="L47" s="5"/>
      <c r="M47" s="5"/>
      <c r="N47" s="5"/>
      <c r="O47" s="5">
        <v>13.271</v>
      </c>
      <c r="P47" s="5">
        <v>0.002</v>
      </c>
      <c r="Q47" s="5">
        <v>1.675</v>
      </c>
      <c r="R47" s="5">
        <v>0.006</v>
      </c>
      <c r="S47" s="5">
        <v>0.952</v>
      </c>
      <c r="T47" s="5">
        <v>0.002</v>
      </c>
      <c r="U47" s="5">
        <v>1.868</v>
      </c>
      <c r="V47" s="5">
        <v>0.002</v>
      </c>
    </row>
    <row r="48" spans="1:22" ht="11.25">
      <c r="A48" s="1" t="s">
        <v>17</v>
      </c>
      <c r="B48" s="4">
        <v>38156.008935185186</v>
      </c>
      <c r="C48" s="5">
        <f>O48+Q48</f>
        <v>15.026</v>
      </c>
      <c r="D48" s="5">
        <f>O48</f>
        <v>13.295</v>
      </c>
      <c r="E48" s="5">
        <f>O48-S48</f>
        <v>12.368</v>
      </c>
      <c r="F48" s="5">
        <f>O48-U48</f>
        <v>11.472999999999999</v>
      </c>
      <c r="G48" s="2"/>
      <c r="H48" s="2"/>
      <c r="I48" s="2"/>
      <c r="J48" s="2"/>
      <c r="O48" s="5">
        <v>13.295</v>
      </c>
      <c r="P48" s="5">
        <v>0.002</v>
      </c>
      <c r="Q48" s="5">
        <v>1.731</v>
      </c>
      <c r="R48" s="5">
        <v>0.008</v>
      </c>
      <c r="S48" s="5">
        <v>0.927</v>
      </c>
      <c r="T48" s="5">
        <v>0.002</v>
      </c>
      <c r="U48" s="5">
        <v>1.822</v>
      </c>
      <c r="V48" s="5">
        <v>0.002</v>
      </c>
    </row>
    <row r="49" spans="1:22" ht="11.25">
      <c r="A49" s="1" t="s">
        <v>18</v>
      </c>
      <c r="B49" s="4">
        <v>37836.07361111111</v>
      </c>
      <c r="C49" s="5">
        <v>16.748</v>
      </c>
      <c r="D49" s="5">
        <v>16.05</v>
      </c>
      <c r="E49" s="5">
        <v>15.693</v>
      </c>
      <c r="F49" s="5">
        <v>15.344</v>
      </c>
      <c r="G49" s="5">
        <f>AVERAGE(C49:C53)</f>
        <v>16.858999999999998</v>
      </c>
      <c r="H49" s="5">
        <f>AVERAGE(D49:D53)</f>
        <v>16.2012</v>
      </c>
      <c r="I49" s="5">
        <f>AVERAGE(E49:E53)</f>
        <v>15.7862</v>
      </c>
      <c r="J49" s="5">
        <f>AVERAGE(F49:F53)</f>
        <v>15.362800000000002</v>
      </c>
      <c r="K49" s="5">
        <f>STDEVP(C49:C53)/SQRT(COUNT(C49:C53))</f>
        <v>0.048544412655181564</v>
      </c>
      <c r="L49" s="5">
        <f>STDEVP(D49:D53)/SQRT(COUNT(D49:D53))</f>
        <v>0.08301585390758931</v>
      </c>
      <c r="M49" s="5">
        <f>STDEVP(E49:E53)/SQRT(COUNT(E49:E53))</f>
        <v>0.05049150423594135</v>
      </c>
      <c r="N49" s="5">
        <f>STDEVP(F49:F53)/SQRT(COUNT(F49:F53))</f>
        <v>0.06299041196877367</v>
      </c>
      <c r="O49" s="5">
        <v>16.05</v>
      </c>
      <c r="P49" s="5">
        <v>0.035</v>
      </c>
      <c r="Q49" s="5">
        <v>0.698</v>
      </c>
      <c r="R49" s="5">
        <v>0.067</v>
      </c>
      <c r="S49" s="5">
        <v>0.357</v>
      </c>
      <c r="T49" s="5">
        <v>0.046</v>
      </c>
      <c r="U49" s="5">
        <v>0.706</v>
      </c>
      <c r="V49" s="5">
        <v>0.055</v>
      </c>
    </row>
    <row r="50" spans="1:22" ht="11.25">
      <c r="A50" s="1" t="s">
        <v>18</v>
      </c>
      <c r="B50" s="4">
        <v>37836.09375</v>
      </c>
      <c r="C50" s="5">
        <v>16.855</v>
      </c>
      <c r="D50" s="5">
        <v>16.382</v>
      </c>
      <c r="E50" s="5">
        <v>15.808</v>
      </c>
      <c r="F50" s="5">
        <v>15.297</v>
      </c>
      <c r="G50" s="5"/>
      <c r="H50" s="5"/>
      <c r="I50" s="5"/>
      <c r="J50" s="5"/>
      <c r="K50" s="5"/>
      <c r="L50" s="5"/>
      <c r="M50" s="5"/>
      <c r="N50" s="5"/>
      <c r="O50" s="5">
        <v>16.382</v>
      </c>
      <c r="P50" s="5">
        <v>0.048</v>
      </c>
      <c r="Q50" s="5">
        <v>0.473</v>
      </c>
      <c r="R50" s="5">
        <v>0.086</v>
      </c>
      <c r="S50" s="5">
        <v>0.574</v>
      </c>
      <c r="T50" s="5">
        <v>0.056</v>
      </c>
      <c r="U50" s="5">
        <v>1.085</v>
      </c>
      <c r="V50" s="5">
        <v>0.064</v>
      </c>
    </row>
    <row r="51" spans="1:22" ht="11.25">
      <c r="A51" s="1" t="s">
        <v>18</v>
      </c>
      <c r="B51" s="4">
        <v>37837.04305555556</v>
      </c>
      <c r="C51" s="5">
        <v>16.813</v>
      </c>
      <c r="D51" s="5">
        <v>16.257</v>
      </c>
      <c r="E51" s="5">
        <v>15.702</v>
      </c>
      <c r="F51" s="5">
        <v>15.285</v>
      </c>
      <c r="G51" s="5"/>
      <c r="H51" s="5"/>
      <c r="I51" s="5"/>
      <c r="J51" s="5"/>
      <c r="K51" s="5"/>
      <c r="L51" s="5"/>
      <c r="M51" s="5"/>
      <c r="N51" s="5"/>
      <c r="O51" s="5">
        <v>16.257</v>
      </c>
      <c r="P51" s="5">
        <v>0.027</v>
      </c>
      <c r="Q51" s="5">
        <v>0.556</v>
      </c>
      <c r="R51" s="5">
        <v>0.043</v>
      </c>
      <c r="S51" s="5">
        <v>0.555</v>
      </c>
      <c r="T51" s="5">
        <v>0.035</v>
      </c>
      <c r="U51" s="5">
        <v>0.972</v>
      </c>
      <c r="V51" s="5">
        <v>0.04</v>
      </c>
    </row>
    <row r="52" spans="1:22" ht="11.25">
      <c r="A52" s="1" t="s">
        <v>18</v>
      </c>
      <c r="B52" s="4">
        <v>37837.08125</v>
      </c>
      <c r="C52" s="5">
        <v>16.814</v>
      </c>
      <c r="D52" s="5">
        <v>15.924</v>
      </c>
      <c r="E52" s="5">
        <v>15.731</v>
      </c>
      <c r="F52" s="5">
        <v>15.25</v>
      </c>
      <c r="G52" s="5"/>
      <c r="H52" s="5"/>
      <c r="I52" s="5"/>
      <c r="J52" s="5"/>
      <c r="K52" s="5"/>
      <c r="L52" s="5"/>
      <c r="M52" s="5"/>
      <c r="N52" s="5"/>
      <c r="O52" s="5">
        <v>15.924</v>
      </c>
      <c r="P52" s="5">
        <v>0.021</v>
      </c>
      <c r="Q52" s="5">
        <v>0.89</v>
      </c>
      <c r="R52" s="5">
        <v>0.039</v>
      </c>
      <c r="S52" s="5">
        <v>0.193</v>
      </c>
      <c r="T52" s="5">
        <v>0.024</v>
      </c>
      <c r="U52" s="5">
        <v>0.674</v>
      </c>
      <c r="V52" s="5">
        <v>0.029</v>
      </c>
    </row>
    <row r="53" spans="1:22" ht="11.25">
      <c r="A53" s="1" t="s">
        <v>18</v>
      </c>
      <c r="B53" s="4">
        <v>38156.008935185186</v>
      </c>
      <c r="C53" s="5">
        <f>O53+Q53</f>
        <v>17.065</v>
      </c>
      <c r="D53" s="5">
        <f>O53</f>
        <v>16.393</v>
      </c>
      <c r="E53" s="5">
        <f>O53-S53</f>
        <v>15.997</v>
      </c>
      <c r="F53" s="5">
        <f>O53-U53</f>
        <v>15.638</v>
      </c>
      <c r="G53" s="2"/>
      <c r="H53" s="2"/>
      <c r="I53" s="2"/>
      <c r="J53" s="2"/>
      <c r="O53" s="5">
        <v>16.393</v>
      </c>
      <c r="P53" s="5">
        <v>0.018</v>
      </c>
      <c r="Q53" s="5">
        <v>0.672</v>
      </c>
      <c r="R53" s="5">
        <v>0.041</v>
      </c>
      <c r="S53" s="5">
        <v>0.396</v>
      </c>
      <c r="T53" s="5">
        <v>0.021</v>
      </c>
      <c r="U53" s="5">
        <v>0.755</v>
      </c>
      <c r="V53" s="5">
        <v>0.024</v>
      </c>
    </row>
    <row r="54" spans="1:22" ht="11.25">
      <c r="A54" s="1" t="s">
        <v>19</v>
      </c>
      <c r="B54" s="4">
        <v>37836.07361111111</v>
      </c>
      <c r="C54" s="5">
        <v>13.362</v>
      </c>
      <c r="D54" s="5">
        <v>12.676</v>
      </c>
      <c r="E54" s="5">
        <v>12.269</v>
      </c>
      <c r="F54" s="5">
        <v>11.941</v>
      </c>
      <c r="G54" s="5">
        <f>AVERAGE(C54:C61)</f>
        <v>13.393875000000001</v>
      </c>
      <c r="H54" s="5">
        <f>AVERAGE(D54:D61)</f>
        <v>12.713375</v>
      </c>
      <c r="I54" s="5">
        <f>AVERAGE(E54:E61)</f>
        <v>12.319375</v>
      </c>
      <c r="J54" s="5">
        <f>AVERAGE(F54:F61)</f>
        <v>11.963</v>
      </c>
      <c r="K54" s="5">
        <f>STDEVP(C54:C61)/SQRT(COUNT(C54:C61))</f>
        <v>0.021402714123846665</v>
      </c>
      <c r="L54" s="5">
        <f>STDEVP(D54:D61)/SQRT(COUNT(D54:D61))</f>
        <v>0.017472243613173132</v>
      </c>
      <c r="M54" s="5">
        <f>STDEVP(E54:E61)/SQRT(COUNT(E54:E61))</f>
        <v>0.017822858829932262</v>
      </c>
      <c r="N54" s="5">
        <f>STDEVP(F54:F61)/SQRT(COUNT(F54:F61))</f>
        <v>0.014351611407860367</v>
      </c>
      <c r="O54" s="5">
        <v>12.676</v>
      </c>
      <c r="P54" s="5">
        <v>0.002</v>
      </c>
      <c r="Q54" s="5">
        <v>0.686</v>
      </c>
      <c r="R54" s="5">
        <v>0.004</v>
      </c>
      <c r="S54" s="5">
        <v>0.407</v>
      </c>
      <c r="T54" s="5">
        <v>0.002</v>
      </c>
      <c r="U54" s="5">
        <v>0.735</v>
      </c>
      <c r="V54" s="5">
        <v>0.003</v>
      </c>
    </row>
    <row r="55" spans="1:22" ht="11.25">
      <c r="A55" s="1" t="s">
        <v>19</v>
      </c>
      <c r="B55" s="4">
        <v>37836.09375</v>
      </c>
      <c r="C55" s="5">
        <v>13.347</v>
      </c>
      <c r="D55" s="5">
        <v>12.666</v>
      </c>
      <c r="E55" s="5">
        <v>12.252</v>
      </c>
      <c r="F55" s="5">
        <v>11.933</v>
      </c>
      <c r="G55" s="5"/>
      <c r="H55" s="5"/>
      <c r="I55" s="5"/>
      <c r="J55" s="5"/>
      <c r="K55" s="5"/>
      <c r="L55" s="5"/>
      <c r="M55" s="5"/>
      <c r="N55" s="5"/>
      <c r="O55" s="5">
        <v>12.666</v>
      </c>
      <c r="P55" s="5">
        <v>0.002</v>
      </c>
      <c r="Q55" s="5">
        <v>0.681</v>
      </c>
      <c r="R55" s="5">
        <v>0.004</v>
      </c>
      <c r="S55" s="5">
        <v>0.414</v>
      </c>
      <c r="T55" s="5">
        <v>0.002</v>
      </c>
      <c r="U55" s="5">
        <v>0.733</v>
      </c>
      <c r="V55" s="5">
        <v>0.003</v>
      </c>
    </row>
    <row r="56" spans="1:22" ht="11.25">
      <c r="A56" s="1" t="s">
        <v>19</v>
      </c>
      <c r="B56" s="4">
        <v>37837.04305555556</v>
      </c>
      <c r="C56" s="5">
        <v>13.352</v>
      </c>
      <c r="D56" s="5">
        <v>12.672</v>
      </c>
      <c r="E56" s="5">
        <v>12.304</v>
      </c>
      <c r="F56" s="5">
        <v>11.932</v>
      </c>
      <c r="G56" s="5"/>
      <c r="H56" s="5"/>
      <c r="I56" s="5"/>
      <c r="J56" s="5"/>
      <c r="K56" s="5"/>
      <c r="L56" s="5"/>
      <c r="M56" s="5"/>
      <c r="N56" s="5"/>
      <c r="O56" s="5">
        <v>12.672</v>
      </c>
      <c r="P56" s="5">
        <v>0.001</v>
      </c>
      <c r="Q56" s="5">
        <v>0.68</v>
      </c>
      <c r="R56" s="5">
        <v>0.003</v>
      </c>
      <c r="S56" s="5">
        <v>0.368</v>
      </c>
      <c r="T56" s="5">
        <v>0.001</v>
      </c>
      <c r="U56" s="5">
        <v>0.74</v>
      </c>
      <c r="V56" s="5">
        <v>0.001</v>
      </c>
    </row>
    <row r="57" spans="1:22" ht="11.25">
      <c r="A57" s="1" t="s">
        <v>19</v>
      </c>
      <c r="B57" s="4">
        <v>37837.08125</v>
      </c>
      <c r="C57" s="5">
        <v>13.332</v>
      </c>
      <c r="D57" s="5">
        <v>12.673</v>
      </c>
      <c r="E57" s="5">
        <v>12.296</v>
      </c>
      <c r="F57" s="5">
        <v>11.936</v>
      </c>
      <c r="G57" s="5"/>
      <c r="H57" s="5"/>
      <c r="I57" s="5"/>
      <c r="J57" s="5"/>
      <c r="K57" s="5"/>
      <c r="L57" s="5"/>
      <c r="M57" s="5"/>
      <c r="N57" s="5"/>
      <c r="O57" s="5">
        <v>12.673</v>
      </c>
      <c r="P57" s="5">
        <v>0.001</v>
      </c>
      <c r="Q57" s="5">
        <v>0.659</v>
      </c>
      <c r="R57" s="5">
        <v>0.003</v>
      </c>
      <c r="S57" s="5">
        <v>0.377</v>
      </c>
      <c r="T57" s="5">
        <v>0.001</v>
      </c>
      <c r="U57" s="5">
        <v>0.737</v>
      </c>
      <c r="V57" s="5">
        <v>0.001</v>
      </c>
    </row>
    <row r="58" spans="1:22" ht="11.25">
      <c r="A58" s="1" t="s">
        <v>19</v>
      </c>
      <c r="B58" s="4">
        <v>38114.09019675926</v>
      </c>
      <c r="C58" s="5">
        <f>O58+Q58</f>
        <v>13.385</v>
      </c>
      <c r="D58" s="5">
        <f>O58</f>
        <v>12.701</v>
      </c>
      <c r="E58" s="5">
        <f>O58-S58</f>
        <v>12.295</v>
      </c>
      <c r="F58" s="5">
        <f>O58-U58</f>
        <v>11.921000000000001</v>
      </c>
      <c r="G58" s="5"/>
      <c r="H58" s="5"/>
      <c r="I58" s="5"/>
      <c r="J58" s="5"/>
      <c r="K58" s="5"/>
      <c r="L58" s="5"/>
      <c r="M58" s="5"/>
      <c r="N58" s="5"/>
      <c r="O58" s="5">
        <v>12.701</v>
      </c>
      <c r="P58" s="5">
        <v>0.001</v>
      </c>
      <c r="Q58" s="5">
        <v>0.684</v>
      </c>
      <c r="R58" s="5">
        <v>0.004</v>
      </c>
      <c r="S58" s="5">
        <v>0.406</v>
      </c>
      <c r="T58" s="5">
        <v>0.001</v>
      </c>
      <c r="U58" s="5">
        <v>0.78</v>
      </c>
      <c r="V58" s="5">
        <v>0.001</v>
      </c>
    </row>
    <row r="59" spans="1:22" ht="11.25">
      <c r="A59" s="1" t="s">
        <v>19</v>
      </c>
      <c r="B59" s="4">
        <v>38118.07100694445</v>
      </c>
      <c r="C59" s="5">
        <f>O59+Q59</f>
        <v>13.519</v>
      </c>
      <c r="D59" s="5">
        <f>O59</f>
        <v>12.805</v>
      </c>
      <c r="E59" s="5">
        <f>O59-S59</f>
        <v>12.401</v>
      </c>
      <c r="F59" s="5">
        <f>O59-U59</f>
        <v>12.025</v>
      </c>
      <c r="G59" s="5"/>
      <c r="H59" s="5"/>
      <c r="I59" s="5"/>
      <c r="J59" s="5"/>
      <c r="K59" s="5"/>
      <c r="L59" s="5"/>
      <c r="M59" s="5"/>
      <c r="N59" s="5"/>
      <c r="O59" s="5">
        <v>12.805</v>
      </c>
      <c r="P59" s="5">
        <v>0.002</v>
      </c>
      <c r="Q59" s="5">
        <v>0.714</v>
      </c>
      <c r="R59" s="5">
        <v>0.006</v>
      </c>
      <c r="S59" s="5">
        <v>0.404</v>
      </c>
      <c r="T59" s="5">
        <v>0.002</v>
      </c>
      <c r="U59" s="5">
        <v>0.78</v>
      </c>
      <c r="V59" s="5">
        <v>0.002</v>
      </c>
    </row>
    <row r="60" spans="1:22" ht="11.25">
      <c r="A60" s="1" t="s">
        <v>19</v>
      </c>
      <c r="B60" s="4">
        <v>38118.12658564815</v>
      </c>
      <c r="C60" s="5">
        <f>O60+Q60</f>
        <v>13.463</v>
      </c>
      <c r="D60" s="5">
        <f>O60</f>
        <v>12.767</v>
      </c>
      <c r="E60" s="5">
        <f>O60-S60</f>
        <v>12.357</v>
      </c>
      <c r="F60" s="5">
        <f>O60-U60</f>
        <v>11.992999999999999</v>
      </c>
      <c r="G60" s="5"/>
      <c r="H60" s="5"/>
      <c r="I60" s="5"/>
      <c r="J60" s="5"/>
      <c r="K60" s="5"/>
      <c r="L60" s="5"/>
      <c r="M60" s="5"/>
      <c r="N60" s="5"/>
      <c r="O60" s="5">
        <v>12.767</v>
      </c>
      <c r="P60" s="5">
        <v>0.001</v>
      </c>
      <c r="Q60" s="5">
        <v>0.696</v>
      </c>
      <c r="R60" s="5">
        <v>0.004</v>
      </c>
      <c r="S60" s="5">
        <v>0.41</v>
      </c>
      <c r="T60" s="5">
        <v>0.001</v>
      </c>
      <c r="U60" s="5">
        <v>0.774</v>
      </c>
      <c r="V60" s="5">
        <v>0.001</v>
      </c>
    </row>
    <row r="61" spans="1:22" ht="11.25">
      <c r="A61" s="1" t="s">
        <v>19</v>
      </c>
      <c r="B61" s="4">
        <v>38156.008935185186</v>
      </c>
      <c r="C61" s="5">
        <f>O61+Q61</f>
        <v>13.391</v>
      </c>
      <c r="D61" s="5">
        <f>O61</f>
        <v>12.747</v>
      </c>
      <c r="E61" s="5">
        <f>O61-S61</f>
        <v>12.381</v>
      </c>
      <c r="F61" s="5">
        <f>O61-U61</f>
        <v>12.023</v>
      </c>
      <c r="G61" s="2"/>
      <c r="H61" s="2"/>
      <c r="I61" s="2"/>
      <c r="J61" s="2"/>
      <c r="O61" s="5">
        <v>12.747</v>
      </c>
      <c r="P61" s="5">
        <v>0.002</v>
      </c>
      <c r="Q61" s="5">
        <v>0.644</v>
      </c>
      <c r="R61" s="5">
        <v>0.005</v>
      </c>
      <c r="S61" s="5">
        <v>0.366</v>
      </c>
      <c r="T61" s="5">
        <v>0.002</v>
      </c>
      <c r="U61" s="5">
        <v>0.724</v>
      </c>
      <c r="V61" s="5">
        <v>0.002</v>
      </c>
    </row>
    <row r="62" spans="1:22" ht="11.25">
      <c r="A62" s="1" t="s">
        <v>20</v>
      </c>
      <c r="B62" s="4">
        <v>37836.07361111111</v>
      </c>
      <c r="C62" s="5">
        <v>16.669</v>
      </c>
      <c r="D62" s="5">
        <v>16.14</v>
      </c>
      <c r="E62" s="5">
        <v>15.767</v>
      </c>
      <c r="F62" s="5">
        <v>15.216</v>
      </c>
      <c r="G62" s="5">
        <f>AVERAGE(C62:C69)</f>
        <v>16.955375</v>
      </c>
      <c r="H62" s="5">
        <f>AVERAGE(D62:D69)</f>
        <v>16.14925</v>
      </c>
      <c r="I62" s="5">
        <f>AVERAGE(E62:E69)</f>
        <v>15.69625</v>
      </c>
      <c r="J62" s="5">
        <f>AVERAGE(F62:F69)</f>
        <v>15.250875</v>
      </c>
      <c r="K62" s="5">
        <f>STDEVP(C62:C69)/SQRT(COUNT(C62:C69))</f>
        <v>0.04927186618020952</v>
      </c>
      <c r="L62" s="5">
        <f>STDEVP(D62:D69)/SQRT(COUNT(D62:D69))</f>
        <v>0.029699405507662455</v>
      </c>
      <c r="M62" s="5">
        <f>STDEVP(E62:E69)/SQRT(COUNT(E62:E69))</f>
        <v>0.029069824345978837</v>
      </c>
      <c r="N62" s="5">
        <f>STDEVP(F62:F69)/SQRT(COUNT(F62:F69))</f>
        <v>0.019950279994854395</v>
      </c>
      <c r="O62" s="5">
        <v>16.14</v>
      </c>
      <c r="P62" s="5">
        <v>0.04</v>
      </c>
      <c r="Q62" s="5">
        <v>0.529</v>
      </c>
      <c r="R62" s="5">
        <v>0.073</v>
      </c>
      <c r="S62" s="5">
        <v>0.373</v>
      </c>
      <c r="T62" s="5">
        <v>0.049</v>
      </c>
      <c r="U62" s="5">
        <v>0.924</v>
      </c>
      <c r="V62" s="5">
        <v>0.052</v>
      </c>
    </row>
    <row r="63" spans="1:22" ht="11.25">
      <c r="A63" s="1" t="s">
        <v>20</v>
      </c>
      <c r="B63" s="4">
        <v>37836.09375</v>
      </c>
      <c r="C63" s="5">
        <v>16.968</v>
      </c>
      <c r="D63" s="5">
        <v>16.084</v>
      </c>
      <c r="E63" s="5">
        <v>15.554</v>
      </c>
      <c r="F63" s="5">
        <v>15.248</v>
      </c>
      <c r="G63" s="5"/>
      <c r="H63" s="5"/>
      <c r="I63" s="5"/>
      <c r="J63" s="5"/>
      <c r="K63" s="5"/>
      <c r="L63" s="5"/>
      <c r="M63" s="5"/>
      <c r="N63" s="5"/>
      <c r="O63" s="5">
        <v>16.084</v>
      </c>
      <c r="P63" s="5">
        <v>0.039</v>
      </c>
      <c r="Q63" s="5">
        <v>0.884</v>
      </c>
      <c r="R63" s="5">
        <v>0.082</v>
      </c>
      <c r="S63" s="5">
        <v>0.53</v>
      </c>
      <c r="T63" s="5">
        <v>0.046</v>
      </c>
      <c r="U63" s="5">
        <v>0.836</v>
      </c>
      <c r="V63" s="5">
        <v>0.053</v>
      </c>
    </row>
    <row r="64" spans="1:22" ht="11.25">
      <c r="A64" s="1" t="s">
        <v>20</v>
      </c>
      <c r="B64" s="4">
        <v>37837.04305555556</v>
      </c>
      <c r="C64" s="5">
        <v>16.857</v>
      </c>
      <c r="D64" s="5">
        <v>16.041</v>
      </c>
      <c r="E64" s="5">
        <v>15.62</v>
      </c>
      <c r="F64" s="5">
        <v>15.228</v>
      </c>
      <c r="G64" s="5"/>
      <c r="H64" s="5"/>
      <c r="I64" s="5"/>
      <c r="J64" s="5"/>
      <c r="K64" s="5"/>
      <c r="L64" s="5"/>
      <c r="M64" s="5"/>
      <c r="N64" s="5"/>
      <c r="O64" s="5">
        <v>16.041</v>
      </c>
      <c r="P64" s="5">
        <v>0.025</v>
      </c>
      <c r="Q64" s="5">
        <v>0.816</v>
      </c>
      <c r="R64" s="5">
        <v>0.045</v>
      </c>
      <c r="S64" s="5">
        <v>0.421</v>
      </c>
      <c r="T64" s="5">
        <v>0.033</v>
      </c>
      <c r="U64" s="5">
        <v>0.813</v>
      </c>
      <c r="V64" s="5">
        <v>0.035</v>
      </c>
    </row>
    <row r="65" spans="1:22" ht="11.25">
      <c r="A65" s="1" t="s">
        <v>20</v>
      </c>
      <c r="B65" s="4">
        <v>37837.08125</v>
      </c>
      <c r="C65" s="5">
        <v>16.905</v>
      </c>
      <c r="D65" s="5">
        <v>16.049</v>
      </c>
      <c r="E65" s="5">
        <v>15.626</v>
      </c>
      <c r="F65" s="5">
        <v>15.141</v>
      </c>
      <c r="G65" s="5"/>
      <c r="H65" s="5"/>
      <c r="I65" s="5"/>
      <c r="J65" s="5"/>
      <c r="K65" s="5"/>
      <c r="L65" s="5"/>
      <c r="M65" s="5"/>
      <c r="N65" s="5"/>
      <c r="O65" s="5">
        <v>16.049</v>
      </c>
      <c r="P65" s="5">
        <v>0.025</v>
      </c>
      <c r="Q65" s="5">
        <v>0.856</v>
      </c>
      <c r="R65" s="5">
        <v>0.047</v>
      </c>
      <c r="S65" s="5">
        <v>0.423</v>
      </c>
      <c r="T65" s="5">
        <v>0.028</v>
      </c>
      <c r="U65" s="5">
        <v>0.908</v>
      </c>
      <c r="V65" s="5">
        <v>0.031</v>
      </c>
    </row>
    <row r="66" spans="1:22" ht="11.25">
      <c r="A66" s="1" t="s">
        <v>20</v>
      </c>
      <c r="B66" s="4">
        <v>38114.09019675926</v>
      </c>
      <c r="C66" s="5">
        <f>O66+Q66</f>
        <v>17.015</v>
      </c>
      <c r="D66" s="5">
        <f>O66</f>
        <v>16.192</v>
      </c>
      <c r="E66" s="5">
        <f>O66-S66</f>
        <v>15.693</v>
      </c>
      <c r="F66" s="5">
        <f>O66-U66</f>
        <v>15.257</v>
      </c>
      <c r="G66" s="5"/>
      <c r="H66" s="5"/>
      <c r="I66" s="5"/>
      <c r="J66" s="5"/>
      <c r="K66" s="5"/>
      <c r="L66" s="5"/>
      <c r="M66" s="5"/>
      <c r="N66" s="5"/>
      <c r="O66" s="5">
        <v>16.192</v>
      </c>
      <c r="P66" s="5">
        <v>0.02</v>
      </c>
      <c r="Q66" s="5">
        <v>0.823</v>
      </c>
      <c r="R66" s="5">
        <v>0.07</v>
      </c>
      <c r="S66" s="5">
        <v>0.499</v>
      </c>
      <c r="T66" s="5">
        <v>0.023</v>
      </c>
      <c r="U66" s="5">
        <v>0.935</v>
      </c>
      <c r="V66" s="5">
        <v>0.026</v>
      </c>
    </row>
    <row r="67" spans="1:22" ht="11.25">
      <c r="A67" s="1" t="s">
        <v>20</v>
      </c>
      <c r="B67" s="4">
        <v>38118.07100694445</v>
      </c>
      <c r="C67" s="5">
        <f>O67+Q67</f>
        <v>17.036</v>
      </c>
      <c r="D67" s="5">
        <f>O67</f>
        <v>16.302</v>
      </c>
      <c r="E67" s="5">
        <f>O67-S67</f>
        <v>15.783</v>
      </c>
      <c r="F67" s="5">
        <f>O67-U67</f>
        <v>15.344999999999999</v>
      </c>
      <c r="G67" s="5"/>
      <c r="H67" s="5"/>
      <c r="I67" s="5"/>
      <c r="J67" s="5"/>
      <c r="K67" s="5"/>
      <c r="L67" s="5"/>
      <c r="M67" s="5"/>
      <c r="N67" s="5"/>
      <c r="O67" s="5">
        <v>16.302</v>
      </c>
      <c r="P67" s="5">
        <v>0.032</v>
      </c>
      <c r="Q67" s="5">
        <v>0.734</v>
      </c>
      <c r="R67" s="5">
        <v>0.115</v>
      </c>
      <c r="S67" s="5">
        <v>0.519</v>
      </c>
      <c r="T67" s="5">
        <v>0.037</v>
      </c>
      <c r="U67" s="5">
        <v>0.957</v>
      </c>
      <c r="V67" s="5">
        <v>0.039</v>
      </c>
    </row>
    <row r="68" spans="1:22" ht="11.25">
      <c r="A68" s="1" t="s">
        <v>20</v>
      </c>
      <c r="B68" s="4">
        <v>38118.12658564815</v>
      </c>
      <c r="C68" s="5">
        <f>O68+Q68</f>
        <v>17.171</v>
      </c>
      <c r="D68" s="5">
        <f>O68</f>
        <v>16.219</v>
      </c>
      <c r="E68" s="5">
        <f>O68-S68</f>
        <v>15.791</v>
      </c>
      <c r="F68" s="5">
        <f>O68-U68</f>
        <v>15.274000000000001</v>
      </c>
      <c r="G68" s="5"/>
      <c r="H68" s="5"/>
      <c r="I68" s="5"/>
      <c r="J68" s="5"/>
      <c r="K68" s="5"/>
      <c r="L68" s="5"/>
      <c r="M68" s="5"/>
      <c r="N68" s="5"/>
      <c r="O68" s="5">
        <v>16.219</v>
      </c>
      <c r="P68" s="5">
        <v>0.021</v>
      </c>
      <c r="Q68" s="5">
        <v>0.952</v>
      </c>
      <c r="R68" s="5">
        <v>0.087</v>
      </c>
      <c r="S68" s="5">
        <v>0.428</v>
      </c>
      <c r="T68" s="5">
        <v>0.026</v>
      </c>
      <c r="U68" s="5">
        <v>0.945</v>
      </c>
      <c r="V68" s="5">
        <v>0.027</v>
      </c>
    </row>
    <row r="69" spans="1:22" ht="11.25">
      <c r="A69" s="1" t="s">
        <v>20</v>
      </c>
      <c r="B69" s="4">
        <v>38156.008935185186</v>
      </c>
      <c r="C69" s="5">
        <f>O69+Q69</f>
        <v>17.022000000000002</v>
      </c>
      <c r="D69" s="5">
        <f>O69</f>
        <v>16.167</v>
      </c>
      <c r="E69" s="5">
        <f>O69-S69</f>
        <v>15.736000000000002</v>
      </c>
      <c r="F69" s="5">
        <f>O69-U69</f>
        <v>15.298000000000002</v>
      </c>
      <c r="G69" s="2"/>
      <c r="H69" s="2"/>
      <c r="I69" s="2"/>
      <c r="J69" s="2"/>
      <c r="O69" s="5">
        <v>16.167</v>
      </c>
      <c r="P69" s="5">
        <v>0.014</v>
      </c>
      <c r="Q69" s="5">
        <v>0.855</v>
      </c>
      <c r="R69" s="5">
        <v>0.039</v>
      </c>
      <c r="S69" s="5">
        <v>0.431</v>
      </c>
      <c r="T69" s="5">
        <v>0.016</v>
      </c>
      <c r="U69" s="5">
        <v>0.869</v>
      </c>
      <c r="V69" s="5">
        <v>0.018</v>
      </c>
    </row>
    <row r="70" spans="1:22" ht="11.25">
      <c r="A70" s="1" t="s">
        <v>21</v>
      </c>
      <c r="B70" s="4">
        <v>37836.07361111111</v>
      </c>
      <c r="C70" s="5">
        <v>16.611</v>
      </c>
      <c r="D70" s="5">
        <v>15.977</v>
      </c>
      <c r="E70" s="5">
        <v>15.652</v>
      </c>
      <c r="F70" s="5">
        <v>15.363</v>
      </c>
      <c r="G70" s="5">
        <f>AVERAGE(C70:C76)</f>
        <v>16.75342857142857</v>
      </c>
      <c r="H70" s="5">
        <f>AVERAGE(D70:D76)</f>
        <v>16.06114285714286</v>
      </c>
      <c r="I70" s="5">
        <f>AVERAGE(E70:E76)</f>
        <v>15.703000000000001</v>
      </c>
      <c r="J70" s="5">
        <f>AVERAGE(F70:F76)</f>
        <v>15.333428571428572</v>
      </c>
      <c r="K70" s="5">
        <f>STDEVP(C70:C76)/SQRT(COUNT(C70:C76))</f>
        <v>0.04951555399529387</v>
      </c>
      <c r="L70" s="5">
        <f>STDEVP(D70:D76)/SQRT(COUNT(D70:D76))</f>
        <v>0.01938590753839249</v>
      </c>
      <c r="M70" s="5">
        <f>STDEVP(E70:E76)/SQRT(COUNT(E70:E76))</f>
        <v>0.018285714285542168</v>
      </c>
      <c r="N70" s="5">
        <f>STDEVP(F70:F76)/SQRT(COUNT(F70:F76))</f>
        <v>0.013277043472939561</v>
      </c>
      <c r="O70" s="5">
        <v>15.977</v>
      </c>
      <c r="P70" s="5">
        <v>0.031</v>
      </c>
      <c r="Q70" s="5">
        <v>0.634</v>
      </c>
      <c r="R70" s="5">
        <v>0.061</v>
      </c>
      <c r="S70" s="5">
        <v>0.325</v>
      </c>
      <c r="T70" s="5">
        <v>0.038</v>
      </c>
      <c r="U70" s="5">
        <v>0.614</v>
      </c>
      <c r="V70" s="5">
        <v>0.046</v>
      </c>
    </row>
    <row r="71" spans="1:22" ht="11.25">
      <c r="A71" s="1" t="s">
        <v>21</v>
      </c>
      <c r="B71" s="4">
        <v>37836.09375</v>
      </c>
      <c r="C71" s="5">
        <v>16.664</v>
      </c>
      <c r="D71" s="5">
        <v>16.054</v>
      </c>
      <c r="E71" s="5">
        <v>15.648</v>
      </c>
      <c r="F71" s="5">
        <v>15.314</v>
      </c>
      <c r="G71" s="5"/>
      <c r="H71" s="5"/>
      <c r="I71" s="5"/>
      <c r="J71" s="5"/>
      <c r="K71" s="5"/>
      <c r="L71" s="5"/>
      <c r="M71" s="5"/>
      <c r="N71" s="5"/>
      <c r="O71" s="5">
        <v>16.054</v>
      </c>
      <c r="P71" s="5">
        <v>0.035</v>
      </c>
      <c r="Q71" s="5">
        <v>0.61</v>
      </c>
      <c r="R71" s="5">
        <v>0.065</v>
      </c>
      <c r="S71" s="5">
        <v>0.406</v>
      </c>
      <c r="T71" s="5">
        <v>0.042</v>
      </c>
      <c r="U71" s="5">
        <v>0.74</v>
      </c>
      <c r="V71" s="5">
        <v>0.051</v>
      </c>
    </row>
    <row r="72" spans="1:22" ht="11.25">
      <c r="A72" s="1" t="s">
        <v>21</v>
      </c>
      <c r="B72" s="4">
        <v>37837.04305555556</v>
      </c>
      <c r="C72" s="5">
        <v>16.712</v>
      </c>
      <c r="D72" s="5">
        <v>16.075</v>
      </c>
      <c r="E72" s="5">
        <v>15.658</v>
      </c>
      <c r="F72" s="5">
        <v>15.277</v>
      </c>
      <c r="G72" s="5"/>
      <c r="H72" s="5"/>
      <c r="I72" s="5"/>
      <c r="J72" s="5"/>
      <c r="K72" s="5"/>
      <c r="L72" s="5"/>
      <c r="M72" s="5"/>
      <c r="N72" s="5"/>
      <c r="O72" s="5">
        <v>16.075</v>
      </c>
      <c r="P72" s="5">
        <v>0.022</v>
      </c>
      <c r="Q72" s="5">
        <v>0.637</v>
      </c>
      <c r="R72" s="5">
        <v>0.035</v>
      </c>
      <c r="S72" s="5">
        <v>0.417</v>
      </c>
      <c r="T72" s="5">
        <v>0.028</v>
      </c>
      <c r="U72" s="5">
        <v>0.798</v>
      </c>
      <c r="V72" s="5">
        <v>0.032</v>
      </c>
    </row>
    <row r="73" spans="1:22" ht="11.25">
      <c r="A73" s="1" t="s">
        <v>21</v>
      </c>
      <c r="B73" s="4">
        <v>37837.08125</v>
      </c>
      <c r="C73" s="5">
        <v>16.71</v>
      </c>
      <c r="D73" s="5">
        <v>15.998</v>
      </c>
      <c r="E73" s="5">
        <v>15.712</v>
      </c>
      <c r="F73" s="5">
        <v>15.32</v>
      </c>
      <c r="G73" s="5"/>
      <c r="H73" s="5"/>
      <c r="I73" s="5"/>
      <c r="J73" s="5"/>
      <c r="K73" s="5"/>
      <c r="L73" s="5"/>
      <c r="M73" s="5"/>
      <c r="N73" s="5"/>
      <c r="O73" s="5">
        <v>15.998</v>
      </c>
      <c r="P73" s="5">
        <v>0.02</v>
      </c>
      <c r="Q73" s="5">
        <v>0.712</v>
      </c>
      <c r="R73" s="5">
        <v>0.037</v>
      </c>
      <c r="S73" s="5">
        <v>0.286</v>
      </c>
      <c r="T73" s="5">
        <v>0.022</v>
      </c>
      <c r="U73" s="5">
        <v>0.678</v>
      </c>
      <c r="V73" s="5">
        <v>0.027</v>
      </c>
    </row>
    <row r="74" spans="1:22" ht="11.25">
      <c r="A74" s="1" t="s">
        <v>21</v>
      </c>
      <c r="B74" s="4">
        <v>38114.09019675926</v>
      </c>
      <c r="C74" s="5">
        <f>O74+Q74</f>
        <v>16.735000000000003</v>
      </c>
      <c r="D74" s="5">
        <f>O74</f>
        <v>16.103</v>
      </c>
      <c r="E74" s="5">
        <f>O74-S74</f>
        <v>15.725000000000001</v>
      </c>
      <c r="F74" s="5">
        <f>O74-U74</f>
        <v>15.311000000000002</v>
      </c>
      <c r="G74" s="5"/>
      <c r="H74" s="5"/>
      <c r="I74" s="5"/>
      <c r="J74" s="5"/>
      <c r="K74" s="5"/>
      <c r="L74" s="5"/>
      <c r="M74" s="5"/>
      <c r="N74" s="5"/>
      <c r="O74" s="5">
        <v>16.103</v>
      </c>
      <c r="P74" s="5">
        <v>0.018</v>
      </c>
      <c r="Q74" s="5">
        <v>0.632</v>
      </c>
      <c r="R74" s="5">
        <v>0.055</v>
      </c>
      <c r="S74" s="5">
        <v>0.378</v>
      </c>
      <c r="T74" s="5">
        <v>0.021</v>
      </c>
      <c r="U74" s="5">
        <v>0.792</v>
      </c>
      <c r="V74" s="5">
        <v>0.025</v>
      </c>
    </row>
    <row r="75" spans="1:22" ht="11.25">
      <c r="A75" s="1" t="s">
        <v>21</v>
      </c>
      <c r="B75" s="4">
        <v>38118.07100694445</v>
      </c>
      <c r="C75" s="5">
        <f>O75+Q75</f>
        <v>17.047</v>
      </c>
      <c r="D75" s="5">
        <f>O75</f>
        <v>16.126</v>
      </c>
      <c r="E75" s="5">
        <f>O75-S75</f>
        <v>15.785000000000002</v>
      </c>
      <c r="F75" s="5">
        <f>O75-U75</f>
        <v>15.366000000000001</v>
      </c>
      <c r="G75" s="5"/>
      <c r="H75" s="5"/>
      <c r="I75" s="5"/>
      <c r="J75" s="5"/>
      <c r="K75" s="5"/>
      <c r="L75" s="5"/>
      <c r="M75" s="5"/>
      <c r="N75" s="5"/>
      <c r="O75" s="5">
        <v>16.126</v>
      </c>
      <c r="P75" s="5">
        <v>0.027</v>
      </c>
      <c r="Q75" s="5">
        <v>0.921</v>
      </c>
      <c r="R75" s="5">
        <v>0.103</v>
      </c>
      <c r="S75" s="5">
        <v>0.341</v>
      </c>
      <c r="T75" s="5">
        <v>0.033</v>
      </c>
      <c r="U75" s="5">
        <v>0.76</v>
      </c>
      <c r="V75" s="5">
        <v>0.035</v>
      </c>
    </row>
    <row r="76" spans="1:22" ht="11.25">
      <c r="A76" s="1" t="s">
        <v>21</v>
      </c>
      <c r="B76" s="4">
        <v>38118.12658564815</v>
      </c>
      <c r="C76" s="5">
        <f>O76+Q76</f>
        <v>16.794999999999998</v>
      </c>
      <c r="D76" s="5">
        <f>O76</f>
        <v>16.095</v>
      </c>
      <c r="E76" s="5">
        <f>O76-S76</f>
        <v>15.741</v>
      </c>
      <c r="F76" s="5">
        <f>O76-U76</f>
        <v>15.383</v>
      </c>
      <c r="G76" s="5"/>
      <c r="H76" s="5"/>
      <c r="I76" s="5"/>
      <c r="J76" s="5"/>
      <c r="K76" s="5"/>
      <c r="L76" s="5"/>
      <c r="M76" s="5"/>
      <c r="N76" s="5"/>
      <c r="O76" s="5">
        <v>16.095</v>
      </c>
      <c r="P76" s="5">
        <v>0.02</v>
      </c>
      <c r="Q76" s="5">
        <v>0.7</v>
      </c>
      <c r="R76" s="5">
        <v>0.063</v>
      </c>
      <c r="S76" s="5">
        <v>0.354</v>
      </c>
      <c r="T76" s="5">
        <v>0.023</v>
      </c>
      <c r="U76" s="5">
        <v>0.712</v>
      </c>
      <c r="V76" s="5">
        <v>0.026</v>
      </c>
    </row>
    <row r="77" spans="1:22" ht="11.25">
      <c r="A77" s="1" t="s">
        <v>22</v>
      </c>
      <c r="B77" s="4">
        <v>37836.07361111111</v>
      </c>
      <c r="C77" s="5">
        <v>17.232</v>
      </c>
      <c r="D77" s="5">
        <v>16.213</v>
      </c>
      <c r="E77" s="5">
        <v>15.678</v>
      </c>
      <c r="F77" s="5">
        <v>15.294</v>
      </c>
      <c r="G77" s="5">
        <f>AVERAGE(C77:C83)</f>
        <v>17.289142857142856</v>
      </c>
      <c r="H77" s="5">
        <f>AVERAGE(D77:D83)</f>
        <v>16.396428571428572</v>
      </c>
      <c r="I77" s="5">
        <f>AVERAGE(E77:E83)</f>
        <v>15.865857142857141</v>
      </c>
      <c r="J77" s="5">
        <f>AVERAGE(F77:F83)</f>
        <v>15.403714285714285</v>
      </c>
      <c r="K77" s="5">
        <f>STDEVP(C77:C83)/SQRT(COUNT(C77:C83))</f>
        <v>0.054619809731940555</v>
      </c>
      <c r="L77" s="5">
        <f>STDEVP(D77:D83)/SQRT(COUNT(D77:D83))</f>
        <v>0.06614759536952178</v>
      </c>
      <c r="M77" s="5">
        <f>STDEVP(E77:E83)/SQRT(COUNT(E77:E83))</f>
        <v>0.048058819646049016</v>
      </c>
      <c r="N77" s="5">
        <f>STDEVP(F77:F83)/SQRT(COUNT(F77:F83))</f>
        <v>0.0487759200734537</v>
      </c>
      <c r="O77" s="5">
        <v>16.213</v>
      </c>
      <c r="P77" s="5">
        <v>0.041</v>
      </c>
      <c r="Q77" s="5">
        <v>1.019</v>
      </c>
      <c r="R77" s="5">
        <v>0.09</v>
      </c>
      <c r="S77" s="5">
        <v>0.535</v>
      </c>
      <c r="T77" s="5">
        <v>0.047</v>
      </c>
      <c r="U77" s="5">
        <v>0.919</v>
      </c>
      <c r="V77" s="5">
        <v>0.053</v>
      </c>
    </row>
    <row r="78" spans="1:22" ht="11.25">
      <c r="A78" s="1" t="s">
        <v>22</v>
      </c>
      <c r="B78" s="4">
        <v>37836.09375</v>
      </c>
      <c r="C78" s="5">
        <v>17.104</v>
      </c>
      <c r="D78" s="5">
        <v>16.154</v>
      </c>
      <c r="E78" s="5">
        <v>15.722</v>
      </c>
      <c r="F78" s="5">
        <v>15.23</v>
      </c>
      <c r="G78" s="5"/>
      <c r="H78" s="5"/>
      <c r="I78" s="5"/>
      <c r="J78" s="5"/>
      <c r="K78" s="5"/>
      <c r="L78" s="5"/>
      <c r="M78" s="5"/>
      <c r="N78" s="5"/>
      <c r="O78" s="5">
        <v>16.154</v>
      </c>
      <c r="P78" s="5">
        <v>0.04</v>
      </c>
      <c r="Q78" s="5">
        <v>0.95</v>
      </c>
      <c r="R78" s="5">
        <v>0.085</v>
      </c>
      <c r="S78" s="5">
        <v>0.432</v>
      </c>
      <c r="T78" s="5">
        <v>0.047</v>
      </c>
      <c r="U78" s="5">
        <v>0.924</v>
      </c>
      <c r="V78" s="5">
        <v>0.052</v>
      </c>
    </row>
    <row r="79" spans="1:22" ht="11.25">
      <c r="A79" s="1" t="s">
        <v>22</v>
      </c>
      <c r="B79" s="4">
        <v>37837.04305555556</v>
      </c>
      <c r="C79" s="5">
        <v>17.106</v>
      </c>
      <c r="D79" s="5">
        <v>16.295</v>
      </c>
      <c r="E79" s="5">
        <v>15.77</v>
      </c>
      <c r="F79" s="5">
        <v>15.261</v>
      </c>
      <c r="G79" s="5"/>
      <c r="H79" s="5"/>
      <c r="I79" s="5"/>
      <c r="J79" s="5"/>
      <c r="K79" s="5"/>
      <c r="L79" s="5"/>
      <c r="M79" s="5"/>
      <c r="N79" s="5"/>
      <c r="O79" s="5">
        <v>16.295</v>
      </c>
      <c r="P79" s="5">
        <v>0.029</v>
      </c>
      <c r="Q79" s="5">
        <v>0.811</v>
      </c>
      <c r="R79" s="5">
        <v>0.05</v>
      </c>
      <c r="S79" s="5">
        <v>0.525</v>
      </c>
      <c r="T79" s="5">
        <v>0.036</v>
      </c>
      <c r="U79" s="5">
        <v>1.034</v>
      </c>
      <c r="V79" s="5">
        <v>0.037</v>
      </c>
    </row>
    <row r="80" spans="1:22" ht="11.25">
      <c r="A80" s="1" t="s">
        <v>22</v>
      </c>
      <c r="B80" s="4">
        <v>38114.09019675926</v>
      </c>
      <c r="C80" s="5">
        <f>O80+Q80</f>
        <v>17.29</v>
      </c>
      <c r="D80" s="5">
        <f>O80</f>
        <v>16.419</v>
      </c>
      <c r="E80" s="5">
        <f>O80-S80</f>
        <v>15.948</v>
      </c>
      <c r="F80" s="5">
        <f>O80-U80</f>
        <v>15.446</v>
      </c>
      <c r="G80" s="5"/>
      <c r="H80" s="5"/>
      <c r="I80" s="5"/>
      <c r="J80" s="5"/>
      <c r="K80" s="5"/>
      <c r="L80" s="5"/>
      <c r="M80" s="5"/>
      <c r="N80" s="5"/>
      <c r="O80" s="5">
        <v>16.419</v>
      </c>
      <c r="P80" s="5">
        <v>0.026</v>
      </c>
      <c r="Q80" s="5">
        <v>0.871</v>
      </c>
      <c r="R80" s="5">
        <v>0.09</v>
      </c>
      <c r="S80" s="5">
        <v>0.471</v>
      </c>
      <c r="T80" s="5">
        <v>0.031</v>
      </c>
      <c r="U80" s="5">
        <v>0.973</v>
      </c>
      <c r="V80" s="5">
        <v>0.034</v>
      </c>
    </row>
    <row r="81" spans="1:22" ht="11.25">
      <c r="A81" s="1" t="s">
        <v>22</v>
      </c>
      <c r="B81" s="4">
        <v>38118.07100694445</v>
      </c>
      <c r="C81" s="5">
        <f>O81+Q81</f>
        <v>17.401999999999997</v>
      </c>
      <c r="D81" s="5">
        <f>O81</f>
        <v>16.697</v>
      </c>
      <c r="E81" s="5">
        <f>O81-S81</f>
        <v>15.957999999999998</v>
      </c>
      <c r="F81" s="5">
        <f>O81-U81</f>
        <v>15.561</v>
      </c>
      <c r="G81" s="5"/>
      <c r="H81" s="5"/>
      <c r="I81" s="5"/>
      <c r="J81" s="5"/>
      <c r="K81" s="5"/>
      <c r="L81" s="5"/>
      <c r="M81" s="5"/>
      <c r="N81" s="5"/>
      <c r="O81" s="5">
        <v>16.697</v>
      </c>
      <c r="P81" s="5">
        <v>0.05</v>
      </c>
      <c r="Q81" s="5">
        <v>0.705</v>
      </c>
      <c r="R81" s="5">
        <v>0.165</v>
      </c>
      <c r="S81" s="5">
        <v>0.739</v>
      </c>
      <c r="T81" s="5">
        <v>0.054</v>
      </c>
      <c r="U81" s="5">
        <v>1.136</v>
      </c>
      <c r="V81" s="5">
        <v>0.056</v>
      </c>
    </row>
    <row r="82" spans="1:22" ht="11.25">
      <c r="A82" s="1" t="s">
        <v>22</v>
      </c>
      <c r="B82" s="4">
        <v>38118.12658564815</v>
      </c>
      <c r="C82" s="5">
        <f>O82+Q82</f>
        <v>17.528</v>
      </c>
      <c r="D82" s="5">
        <f>O82</f>
        <v>16.5</v>
      </c>
      <c r="E82" s="5">
        <f>O82-S82</f>
        <v>16.011</v>
      </c>
      <c r="F82" s="5">
        <f>O82-U82</f>
        <v>15.547</v>
      </c>
      <c r="G82" s="5"/>
      <c r="H82" s="5"/>
      <c r="I82" s="5"/>
      <c r="J82" s="5"/>
      <c r="K82" s="5"/>
      <c r="L82" s="5"/>
      <c r="M82" s="5"/>
      <c r="N82" s="5"/>
      <c r="O82" s="5">
        <v>16.5</v>
      </c>
      <c r="P82" s="5">
        <v>0.028</v>
      </c>
      <c r="Q82" s="5">
        <v>1.028</v>
      </c>
      <c r="R82" s="5">
        <v>0.116</v>
      </c>
      <c r="S82" s="5">
        <v>0.489</v>
      </c>
      <c r="T82" s="5">
        <v>0.033</v>
      </c>
      <c r="U82" s="5">
        <v>0.953</v>
      </c>
      <c r="V82" s="5">
        <v>0.035</v>
      </c>
    </row>
    <row r="83" spans="1:22" ht="11.25">
      <c r="A83" s="1" t="s">
        <v>22</v>
      </c>
      <c r="B83" s="4">
        <v>38156.008935185186</v>
      </c>
      <c r="C83" s="5">
        <f>O83+Q83</f>
        <v>17.362</v>
      </c>
      <c r="D83" s="5">
        <f>O83</f>
        <v>16.497</v>
      </c>
      <c r="E83" s="5">
        <f>O83-S83</f>
        <v>15.974</v>
      </c>
      <c r="F83" s="5">
        <f>O83-U83</f>
        <v>15.487</v>
      </c>
      <c r="G83" s="2"/>
      <c r="H83" s="2"/>
      <c r="I83" s="2"/>
      <c r="J83" s="2"/>
      <c r="O83" s="5">
        <v>16.497</v>
      </c>
      <c r="P83" s="5">
        <v>0.019</v>
      </c>
      <c r="Q83" s="5">
        <v>0.865</v>
      </c>
      <c r="R83" s="5">
        <v>0.049</v>
      </c>
      <c r="S83" s="5">
        <v>0.523</v>
      </c>
      <c r="T83" s="5">
        <v>0.022</v>
      </c>
      <c r="U83" s="5">
        <v>1.01</v>
      </c>
      <c r="V83" s="5">
        <v>0.022</v>
      </c>
    </row>
    <row r="84" spans="1:22" ht="11.25">
      <c r="A84" s="1" t="s">
        <v>23</v>
      </c>
      <c r="B84" s="4">
        <v>37836.07361111111</v>
      </c>
      <c r="C84" s="5">
        <v>15.985</v>
      </c>
      <c r="D84" s="5">
        <v>15.168</v>
      </c>
      <c r="E84" s="5">
        <v>14.737</v>
      </c>
      <c r="F84" s="5">
        <v>14.342</v>
      </c>
      <c r="G84" s="5">
        <f>AVERAGE(C84:C91)</f>
        <v>16.065875000000002</v>
      </c>
      <c r="H84" s="5">
        <f>AVERAGE(D84:D91)</f>
        <v>15.2485</v>
      </c>
      <c r="I84" s="5">
        <f>AVERAGE(E84:E91)</f>
        <v>14.783125</v>
      </c>
      <c r="J84" s="5">
        <f>AVERAGE(F84:F91)</f>
        <v>14.353500000000002</v>
      </c>
      <c r="K84" s="5">
        <f>STDEVP(C84:C91)/SQRT(COUNT(C84:C91))</f>
        <v>0.035347576605173306</v>
      </c>
      <c r="L84" s="5">
        <f>STDEVP(D84:D91)/SQRT(COUNT(D84:D91))</f>
        <v>0.024013667982987163</v>
      </c>
      <c r="M84" s="5">
        <f>STDEVP(E84:E91)/SQRT(COUNT(E84:E91))</f>
        <v>0.018747864461580027</v>
      </c>
      <c r="N84" s="5">
        <f>STDEVP(F84:F91)/SQRT(COUNT(F84:F91))</f>
        <v>0.014043459331514359</v>
      </c>
      <c r="O84" s="5">
        <v>15.168</v>
      </c>
      <c r="P84" s="5">
        <v>0.016</v>
      </c>
      <c r="Q84" s="5">
        <v>0.817</v>
      </c>
      <c r="R84" s="5">
        <v>0.032</v>
      </c>
      <c r="S84" s="5">
        <v>0.431</v>
      </c>
      <c r="T84" s="5">
        <v>0.019</v>
      </c>
      <c r="U84" s="5">
        <v>0.826</v>
      </c>
      <c r="V84" s="5">
        <v>0.021</v>
      </c>
    </row>
    <row r="85" spans="1:22" ht="11.25">
      <c r="A85" s="1" t="s">
        <v>23</v>
      </c>
      <c r="B85" s="4">
        <v>37836.09375</v>
      </c>
      <c r="C85" s="5">
        <v>15.994</v>
      </c>
      <c r="D85" s="5">
        <v>15.172</v>
      </c>
      <c r="E85" s="5">
        <v>14.713</v>
      </c>
      <c r="F85" s="5">
        <v>14.304</v>
      </c>
      <c r="G85" s="5"/>
      <c r="H85" s="5"/>
      <c r="I85" s="5"/>
      <c r="J85" s="5"/>
      <c r="K85" s="5"/>
      <c r="L85" s="5"/>
      <c r="M85" s="5"/>
      <c r="N85" s="5"/>
      <c r="O85" s="5">
        <v>15.172</v>
      </c>
      <c r="P85" s="5">
        <v>0.016</v>
      </c>
      <c r="Q85" s="5">
        <v>0.822</v>
      </c>
      <c r="R85" s="5">
        <v>0.033</v>
      </c>
      <c r="S85" s="5">
        <v>0.459</v>
      </c>
      <c r="T85" s="5">
        <v>0.019</v>
      </c>
      <c r="U85" s="5">
        <v>0.868</v>
      </c>
      <c r="V85" s="5">
        <v>0.021</v>
      </c>
    </row>
    <row r="86" spans="1:22" ht="11.25">
      <c r="A86" s="1" t="s">
        <v>23</v>
      </c>
      <c r="B86" s="4">
        <v>37837.04305555556</v>
      </c>
      <c r="C86" s="5">
        <v>16.018</v>
      </c>
      <c r="D86" s="5">
        <v>15.223</v>
      </c>
      <c r="E86" s="5">
        <v>14.763</v>
      </c>
      <c r="F86" s="5">
        <v>14.307</v>
      </c>
      <c r="G86" s="5"/>
      <c r="H86" s="5"/>
      <c r="I86" s="5"/>
      <c r="J86" s="5"/>
      <c r="K86" s="5"/>
      <c r="L86" s="5"/>
      <c r="M86" s="5"/>
      <c r="N86" s="5"/>
      <c r="O86" s="5">
        <v>15.223</v>
      </c>
      <c r="P86" s="5">
        <v>0.01</v>
      </c>
      <c r="Q86" s="5">
        <v>0.795</v>
      </c>
      <c r="R86" s="5">
        <v>0.018</v>
      </c>
      <c r="S86" s="5">
        <v>0.46</v>
      </c>
      <c r="T86" s="5">
        <v>0.013</v>
      </c>
      <c r="U86" s="5">
        <v>0.916</v>
      </c>
      <c r="V86" s="5">
        <v>0.014</v>
      </c>
    </row>
    <row r="87" spans="1:22" ht="11.25">
      <c r="A87" s="1" t="s">
        <v>23</v>
      </c>
      <c r="B87" s="4">
        <v>37837.08125</v>
      </c>
      <c r="C87" s="5">
        <v>15.965</v>
      </c>
      <c r="D87" s="5">
        <v>15.212</v>
      </c>
      <c r="E87" s="5">
        <v>14.75</v>
      </c>
      <c r="F87" s="5">
        <v>14.341</v>
      </c>
      <c r="G87" s="5"/>
      <c r="H87" s="5"/>
      <c r="I87" s="5"/>
      <c r="J87" s="5"/>
      <c r="K87" s="5"/>
      <c r="L87" s="5"/>
      <c r="M87" s="5"/>
      <c r="N87" s="5"/>
      <c r="O87" s="5">
        <v>15.212</v>
      </c>
      <c r="P87" s="5">
        <v>0.009</v>
      </c>
      <c r="Q87" s="5">
        <v>0.753</v>
      </c>
      <c r="R87" s="5">
        <v>0.018</v>
      </c>
      <c r="S87" s="5">
        <v>0.462</v>
      </c>
      <c r="T87" s="5">
        <v>0.01</v>
      </c>
      <c r="U87" s="5">
        <v>0.871</v>
      </c>
      <c r="V87" s="5">
        <v>0.012</v>
      </c>
    </row>
    <row r="88" spans="1:22" ht="11.25">
      <c r="A88" s="1" t="s">
        <v>23</v>
      </c>
      <c r="B88" s="4">
        <v>38114.09019675926</v>
      </c>
      <c r="C88" s="5">
        <f>O88+Q88</f>
        <v>16.119</v>
      </c>
      <c r="D88" s="5">
        <f>O88</f>
        <v>15.248</v>
      </c>
      <c r="E88" s="5">
        <f>O88-S88</f>
        <v>14.761999999999999</v>
      </c>
      <c r="F88" s="5">
        <f>O88-U88</f>
        <v>14.334999999999999</v>
      </c>
      <c r="G88" s="5"/>
      <c r="H88" s="5"/>
      <c r="I88" s="5"/>
      <c r="J88" s="5"/>
      <c r="K88" s="5"/>
      <c r="L88" s="5"/>
      <c r="M88" s="5"/>
      <c r="N88" s="5"/>
      <c r="O88" s="5">
        <v>15.248</v>
      </c>
      <c r="P88" s="5">
        <v>0.009</v>
      </c>
      <c r="Q88" s="5">
        <v>0.871</v>
      </c>
      <c r="R88" s="5">
        <v>0.03</v>
      </c>
      <c r="S88" s="5">
        <v>0.486</v>
      </c>
      <c r="T88" s="5">
        <v>0.01</v>
      </c>
      <c r="U88" s="5">
        <v>0.913</v>
      </c>
      <c r="V88" s="5">
        <v>0.011</v>
      </c>
    </row>
    <row r="89" spans="1:22" ht="11.25">
      <c r="A89" s="1" t="s">
        <v>23</v>
      </c>
      <c r="B89" s="4">
        <v>38118.07100694445</v>
      </c>
      <c r="C89" s="5">
        <f>O89+Q89</f>
        <v>16.165</v>
      </c>
      <c r="D89" s="5">
        <f>O89</f>
        <v>15.381</v>
      </c>
      <c r="E89" s="5">
        <f>O89-S89</f>
        <v>14.876</v>
      </c>
      <c r="F89" s="5">
        <f>O89-U89</f>
        <v>14.42</v>
      </c>
      <c r="G89" s="5"/>
      <c r="H89" s="5"/>
      <c r="I89" s="5"/>
      <c r="J89" s="5"/>
      <c r="K89" s="5"/>
      <c r="L89" s="5"/>
      <c r="M89" s="5"/>
      <c r="N89" s="5"/>
      <c r="O89" s="5">
        <v>15.381</v>
      </c>
      <c r="P89" s="5">
        <v>0.015</v>
      </c>
      <c r="Q89" s="5">
        <v>0.784</v>
      </c>
      <c r="R89" s="5">
        <v>0.05</v>
      </c>
      <c r="S89" s="5">
        <v>0.505</v>
      </c>
      <c r="T89" s="5">
        <v>0.017</v>
      </c>
      <c r="U89" s="5">
        <v>0.961</v>
      </c>
      <c r="V89" s="5">
        <v>0.017</v>
      </c>
    </row>
    <row r="90" spans="1:22" ht="11.25">
      <c r="A90" s="1" t="s">
        <v>23</v>
      </c>
      <c r="B90" s="4">
        <v>38118.12658564815</v>
      </c>
      <c r="C90" s="5">
        <f>O90+Q90</f>
        <v>16.267</v>
      </c>
      <c r="D90" s="5">
        <f>O90</f>
        <v>15.317</v>
      </c>
      <c r="E90" s="5">
        <f>O90-S90</f>
        <v>14.839</v>
      </c>
      <c r="F90" s="5">
        <f>O90-U90</f>
        <v>14.403</v>
      </c>
      <c r="G90" s="5"/>
      <c r="H90" s="5"/>
      <c r="I90" s="5"/>
      <c r="J90" s="5"/>
      <c r="K90" s="5"/>
      <c r="L90" s="5"/>
      <c r="M90" s="5"/>
      <c r="N90" s="5"/>
      <c r="O90" s="5">
        <v>15.317</v>
      </c>
      <c r="P90" s="5">
        <v>0.01</v>
      </c>
      <c r="Q90" s="5">
        <v>0.95</v>
      </c>
      <c r="R90" s="5">
        <v>0.036</v>
      </c>
      <c r="S90" s="5">
        <v>0.478</v>
      </c>
      <c r="T90" s="5">
        <v>0.011</v>
      </c>
      <c r="U90" s="5">
        <v>0.914</v>
      </c>
      <c r="V90" s="5">
        <v>0.012</v>
      </c>
    </row>
    <row r="91" spans="1:22" ht="11.25">
      <c r="A91" s="1" t="s">
        <v>23</v>
      </c>
      <c r="B91" s="4">
        <v>38156.008935185186</v>
      </c>
      <c r="C91" s="5">
        <f>O91+Q91</f>
        <v>16.014</v>
      </c>
      <c r="D91" s="5">
        <f>O91</f>
        <v>15.267</v>
      </c>
      <c r="E91" s="5">
        <f>O91-S91</f>
        <v>14.825</v>
      </c>
      <c r="F91" s="5">
        <f>O91-U91</f>
        <v>14.376</v>
      </c>
      <c r="G91" s="2"/>
      <c r="H91" s="2"/>
      <c r="I91" s="2"/>
      <c r="J91" s="2"/>
      <c r="O91" s="5">
        <v>15.267</v>
      </c>
      <c r="P91" s="5">
        <v>0.007</v>
      </c>
      <c r="Q91" s="5">
        <v>0.747</v>
      </c>
      <c r="R91" s="5">
        <v>0.017</v>
      </c>
      <c r="S91" s="5">
        <v>0.442</v>
      </c>
      <c r="T91" s="5">
        <v>0.008</v>
      </c>
      <c r="U91" s="5">
        <v>0.891</v>
      </c>
      <c r="V91" s="5">
        <v>0.009</v>
      </c>
    </row>
    <row r="92" spans="1:22" ht="11.25">
      <c r="A92" s="1" t="s">
        <v>24</v>
      </c>
      <c r="B92" s="4">
        <v>37836.07361111111</v>
      </c>
      <c r="C92" s="5">
        <v>16.82</v>
      </c>
      <c r="D92" s="5">
        <v>16.197</v>
      </c>
      <c r="E92" s="5">
        <v>15.638</v>
      </c>
      <c r="F92" s="5">
        <v>15.244</v>
      </c>
      <c r="G92" s="5">
        <f>AVERAGE(C92:C99)</f>
        <v>16.8465</v>
      </c>
      <c r="H92" s="5">
        <f>AVERAGE(D92:D99)</f>
        <v>16.15925</v>
      </c>
      <c r="I92" s="5">
        <f>AVERAGE(E92:E99)</f>
        <v>15.706500000000002</v>
      </c>
      <c r="J92" s="5">
        <f>AVERAGE(F92:F99)</f>
        <v>15.302124999999998</v>
      </c>
      <c r="K92" s="5">
        <f>STDEVP(C92:C99)/SQRT(COUNT(C92:C99))</f>
        <v>0.03552419949847884</v>
      </c>
      <c r="L92" s="5">
        <f>STDEVP(D92:D99)/SQRT(COUNT(D92:D99))</f>
        <v>0.025653794797230664</v>
      </c>
      <c r="M92" s="5">
        <f>STDEVP(E92:E99)/SQRT(COUNT(E92:E99))</f>
        <v>0.0196102651688308</v>
      </c>
      <c r="N92" s="5">
        <f>STDEVP(F92:F99)/SQRT(COUNT(F92:F99))</f>
        <v>0.022713870693419548</v>
      </c>
      <c r="O92" s="5">
        <v>16.197</v>
      </c>
      <c r="P92" s="5">
        <v>0.04</v>
      </c>
      <c r="Q92" s="5">
        <v>0.623</v>
      </c>
      <c r="R92" s="5">
        <v>0.075</v>
      </c>
      <c r="S92" s="5">
        <v>0.559</v>
      </c>
      <c r="T92" s="5">
        <v>0.046</v>
      </c>
      <c r="U92" s="5">
        <v>0.953</v>
      </c>
      <c r="V92" s="5">
        <v>0.051</v>
      </c>
    </row>
    <row r="93" spans="1:22" ht="11.25">
      <c r="A93" s="1" t="s">
        <v>24</v>
      </c>
      <c r="B93" s="4">
        <v>37836.09375</v>
      </c>
      <c r="C93" s="5">
        <v>16.72</v>
      </c>
      <c r="D93" s="5">
        <v>16.122</v>
      </c>
      <c r="E93" s="5">
        <v>15.626</v>
      </c>
      <c r="F93" s="5">
        <v>15.209</v>
      </c>
      <c r="G93" s="5"/>
      <c r="H93" s="5"/>
      <c r="I93" s="5"/>
      <c r="J93" s="5"/>
      <c r="K93" s="5"/>
      <c r="L93" s="5"/>
      <c r="M93" s="5"/>
      <c r="N93" s="5"/>
      <c r="O93" s="5">
        <v>16.122</v>
      </c>
      <c r="P93" s="5">
        <v>0.04</v>
      </c>
      <c r="Q93" s="5">
        <v>0.598</v>
      </c>
      <c r="R93" s="5">
        <v>0.073</v>
      </c>
      <c r="S93" s="5">
        <v>0.496</v>
      </c>
      <c r="T93" s="5">
        <v>0.046</v>
      </c>
      <c r="U93" s="5">
        <v>0.913</v>
      </c>
      <c r="V93" s="5">
        <v>0.053</v>
      </c>
    </row>
    <row r="94" spans="1:22" ht="11.25">
      <c r="A94" s="1" t="s">
        <v>24</v>
      </c>
      <c r="B94" s="4">
        <v>37837.04305555556</v>
      </c>
      <c r="C94" s="5">
        <v>16.76</v>
      </c>
      <c r="D94" s="5">
        <v>16.095</v>
      </c>
      <c r="E94" s="5">
        <v>15.681</v>
      </c>
      <c r="F94" s="5">
        <v>15.29</v>
      </c>
      <c r="G94" s="5"/>
      <c r="H94" s="5"/>
      <c r="I94" s="5"/>
      <c r="J94" s="5"/>
      <c r="K94" s="5"/>
      <c r="L94" s="5"/>
      <c r="M94" s="5"/>
      <c r="N94" s="5"/>
      <c r="O94" s="5">
        <v>16.095</v>
      </c>
      <c r="P94" s="5">
        <v>0.024</v>
      </c>
      <c r="Q94" s="5">
        <v>0.665</v>
      </c>
      <c r="R94" s="5">
        <v>0.04</v>
      </c>
      <c r="S94" s="5">
        <v>0.414</v>
      </c>
      <c r="T94" s="5">
        <v>0.031</v>
      </c>
      <c r="U94" s="5">
        <v>0.805</v>
      </c>
      <c r="V94" s="5">
        <v>0.034</v>
      </c>
    </row>
    <row r="95" spans="1:22" ht="11.25">
      <c r="A95" s="1" t="s">
        <v>24</v>
      </c>
      <c r="B95" s="4">
        <v>37837.08125</v>
      </c>
      <c r="C95" s="5">
        <v>16.846</v>
      </c>
      <c r="D95" s="5">
        <v>16.032</v>
      </c>
      <c r="E95" s="5">
        <v>15.686</v>
      </c>
      <c r="F95" s="5">
        <v>15.274</v>
      </c>
      <c r="G95" s="5"/>
      <c r="H95" s="5"/>
      <c r="I95" s="5"/>
      <c r="J95" s="5"/>
      <c r="K95" s="5"/>
      <c r="L95" s="5"/>
      <c r="M95" s="5"/>
      <c r="N95" s="5"/>
      <c r="O95" s="5">
        <v>16.032</v>
      </c>
      <c r="P95" s="5">
        <v>0.022</v>
      </c>
      <c r="Q95" s="5">
        <v>0.814</v>
      </c>
      <c r="R95" s="5">
        <v>0.041</v>
      </c>
      <c r="S95" s="5">
        <v>0.346</v>
      </c>
      <c r="T95" s="5">
        <v>0.025</v>
      </c>
      <c r="U95" s="5">
        <v>0.758</v>
      </c>
      <c r="V95" s="5">
        <v>0.029</v>
      </c>
    </row>
    <row r="96" spans="1:22" ht="11.25">
      <c r="A96" s="1" t="s">
        <v>24</v>
      </c>
      <c r="B96" s="4">
        <v>38114.09019675926</v>
      </c>
      <c r="C96" s="5">
        <f>O96+Q96</f>
        <v>16.74</v>
      </c>
      <c r="D96" s="5">
        <f>O96</f>
        <v>16.183</v>
      </c>
      <c r="E96" s="5">
        <f>O96-S96</f>
        <v>15.712</v>
      </c>
      <c r="F96" s="5">
        <f>O96-U96</f>
        <v>15.27</v>
      </c>
      <c r="G96" s="5"/>
      <c r="H96" s="5"/>
      <c r="I96" s="5"/>
      <c r="J96" s="5"/>
      <c r="K96" s="5"/>
      <c r="L96" s="5"/>
      <c r="M96" s="5"/>
      <c r="N96" s="5"/>
      <c r="O96" s="5">
        <v>16.183</v>
      </c>
      <c r="P96" s="5">
        <v>0.02</v>
      </c>
      <c r="Q96" s="5">
        <v>0.557</v>
      </c>
      <c r="R96" s="5">
        <v>0.058</v>
      </c>
      <c r="S96" s="5">
        <v>0.471</v>
      </c>
      <c r="T96" s="5">
        <v>0.024</v>
      </c>
      <c r="U96" s="5">
        <v>0.913</v>
      </c>
      <c r="V96" s="5">
        <v>0.027</v>
      </c>
    </row>
    <row r="97" spans="1:22" ht="11.25">
      <c r="A97" s="1" t="s">
        <v>24</v>
      </c>
      <c r="B97" s="4">
        <v>38118.07100694445</v>
      </c>
      <c r="C97" s="5">
        <f>O97+Q97</f>
        <v>17.017999999999997</v>
      </c>
      <c r="D97" s="5">
        <f>O97</f>
        <v>16.275</v>
      </c>
      <c r="E97" s="5">
        <f>O97-S97</f>
        <v>15.777999999999999</v>
      </c>
      <c r="F97" s="5">
        <f>O97-U97</f>
        <v>15.415999999999999</v>
      </c>
      <c r="G97" s="5"/>
      <c r="H97" s="5"/>
      <c r="I97" s="5"/>
      <c r="J97" s="5"/>
      <c r="K97" s="5"/>
      <c r="L97" s="5"/>
      <c r="M97" s="5"/>
      <c r="N97" s="5"/>
      <c r="O97" s="5">
        <v>16.275</v>
      </c>
      <c r="P97" s="5">
        <v>0.032</v>
      </c>
      <c r="Q97" s="5">
        <v>0.743</v>
      </c>
      <c r="R97" s="5">
        <v>0.116</v>
      </c>
      <c r="S97" s="5">
        <v>0.497</v>
      </c>
      <c r="T97" s="5">
        <v>0.037</v>
      </c>
      <c r="U97" s="5">
        <v>0.859</v>
      </c>
      <c r="V97" s="5">
        <v>0.039</v>
      </c>
    </row>
    <row r="98" spans="1:22" ht="11.25">
      <c r="A98" s="1" t="s">
        <v>24</v>
      </c>
      <c r="B98" s="4">
        <v>38118.12658564815</v>
      </c>
      <c r="C98" s="5">
        <f>O98+Q98</f>
        <v>16.918000000000003</v>
      </c>
      <c r="D98" s="5">
        <f>O98</f>
        <v>16.228</v>
      </c>
      <c r="E98" s="5">
        <f>O98-S98</f>
        <v>15.754000000000001</v>
      </c>
      <c r="F98" s="5">
        <f>O98-U98</f>
        <v>15.359000000000002</v>
      </c>
      <c r="G98" s="5"/>
      <c r="H98" s="5"/>
      <c r="I98" s="5"/>
      <c r="J98" s="5"/>
      <c r="K98" s="5"/>
      <c r="L98" s="5"/>
      <c r="M98" s="5"/>
      <c r="N98" s="5"/>
      <c r="O98" s="5">
        <v>16.228</v>
      </c>
      <c r="P98" s="5">
        <v>0.022</v>
      </c>
      <c r="Q98" s="5">
        <v>0.69</v>
      </c>
      <c r="R98" s="5">
        <v>0.073</v>
      </c>
      <c r="S98" s="5">
        <v>0.474</v>
      </c>
      <c r="T98" s="5">
        <v>0.026</v>
      </c>
      <c r="U98" s="5">
        <v>0.869</v>
      </c>
      <c r="V98" s="5">
        <v>0.028</v>
      </c>
    </row>
    <row r="99" spans="1:22" ht="11.25">
      <c r="A99" s="1" t="s">
        <v>24</v>
      </c>
      <c r="B99" s="4">
        <v>38156.008935185186</v>
      </c>
      <c r="C99" s="5">
        <f>O99+Q99</f>
        <v>16.95</v>
      </c>
      <c r="D99" s="5">
        <f>O99</f>
        <v>16.142</v>
      </c>
      <c r="E99" s="5">
        <f>O99-S99</f>
        <v>15.777</v>
      </c>
      <c r="F99" s="5">
        <f>O99-U99</f>
        <v>15.354999999999999</v>
      </c>
      <c r="G99" s="2"/>
      <c r="H99" s="2"/>
      <c r="I99" s="2"/>
      <c r="J99" s="2"/>
      <c r="O99" s="5">
        <v>16.142</v>
      </c>
      <c r="P99" s="5">
        <v>0.014</v>
      </c>
      <c r="Q99" s="5">
        <v>0.808</v>
      </c>
      <c r="R99" s="5">
        <v>0.036</v>
      </c>
      <c r="S99" s="5">
        <v>0.365</v>
      </c>
      <c r="T99" s="5">
        <v>0.016</v>
      </c>
      <c r="U99" s="5">
        <v>0.787</v>
      </c>
      <c r="V99" s="5">
        <v>0.018</v>
      </c>
    </row>
    <row r="100" spans="1:22" ht="11.25">
      <c r="A100" s="1" t="s">
        <v>25</v>
      </c>
      <c r="B100" s="4">
        <v>37836.07361111111</v>
      </c>
      <c r="C100" s="5">
        <v>16.568</v>
      </c>
      <c r="D100" s="5">
        <v>15.779</v>
      </c>
      <c r="E100" s="5">
        <v>15.001</v>
      </c>
      <c r="F100" s="5">
        <v>14.472</v>
      </c>
      <c r="G100" s="5">
        <f>AVERAGE(C100:C107)</f>
        <v>16.797875</v>
      </c>
      <c r="H100" s="5">
        <f>AVERAGE(D100:D107)</f>
        <v>15.739875000000001</v>
      </c>
      <c r="I100" s="5">
        <f>AVERAGE(E100:E107)</f>
        <v>15.029</v>
      </c>
      <c r="J100" s="5">
        <f>AVERAGE(F100:F107)</f>
        <v>14.486625000000002</v>
      </c>
      <c r="K100" s="5">
        <f>STDEVP(C100:C107)/SQRT(COUNT(C100:C107))</f>
        <v>0.04962403572741772</v>
      </c>
      <c r="L100" s="5">
        <f>STDEVP(D100:D107)/SQRT(COUNT(D100:D107))</f>
        <v>0.011545341998831185</v>
      </c>
      <c r="M100" s="5">
        <f>STDEVP(E100:E107)/SQRT(COUNT(E100:E107))</f>
        <v>0.016723860200349886</v>
      </c>
      <c r="N100" s="5">
        <f>STDEVP(F100:F107)/SQRT(COUNT(F100:F107))</f>
        <v>0.01235533475341964</v>
      </c>
      <c r="O100" s="5">
        <v>15.779</v>
      </c>
      <c r="P100" s="5">
        <v>0.028</v>
      </c>
      <c r="Q100" s="5">
        <v>0.789</v>
      </c>
      <c r="R100" s="5">
        <v>0.054</v>
      </c>
      <c r="S100" s="5">
        <v>0.778</v>
      </c>
      <c r="T100" s="5">
        <v>0.031</v>
      </c>
      <c r="U100" s="5">
        <v>1.307</v>
      </c>
      <c r="V100" s="5">
        <v>0.033</v>
      </c>
    </row>
    <row r="101" spans="1:22" ht="11.25">
      <c r="A101" s="1" t="s">
        <v>25</v>
      </c>
      <c r="B101" s="4">
        <v>37836.09375</v>
      </c>
      <c r="C101" s="5">
        <v>16.835</v>
      </c>
      <c r="D101" s="5">
        <v>15.758</v>
      </c>
      <c r="E101" s="5">
        <v>14.961</v>
      </c>
      <c r="F101" s="5">
        <v>14.452</v>
      </c>
      <c r="G101" s="5"/>
      <c r="H101" s="5"/>
      <c r="I101" s="5"/>
      <c r="J101" s="5"/>
      <c r="K101" s="5"/>
      <c r="L101" s="5"/>
      <c r="M101" s="5"/>
      <c r="N101" s="5"/>
      <c r="O101" s="5">
        <v>15.758</v>
      </c>
      <c r="P101" s="5">
        <v>0.027</v>
      </c>
      <c r="Q101" s="5">
        <v>1.077</v>
      </c>
      <c r="R101" s="5">
        <v>0.064</v>
      </c>
      <c r="S101" s="5">
        <v>0.797</v>
      </c>
      <c r="T101" s="5">
        <v>0.03</v>
      </c>
      <c r="U101" s="5">
        <v>1.306</v>
      </c>
      <c r="V101" s="5">
        <v>0.032</v>
      </c>
    </row>
    <row r="102" spans="1:22" ht="11.25">
      <c r="A102" s="1" t="s">
        <v>25</v>
      </c>
      <c r="B102" s="4">
        <v>37837.04305555556</v>
      </c>
      <c r="C102" s="5">
        <v>16.972</v>
      </c>
      <c r="D102" s="5">
        <v>15.739</v>
      </c>
      <c r="E102" s="5">
        <v>15.024</v>
      </c>
      <c r="F102" s="5">
        <v>14.467</v>
      </c>
      <c r="G102" s="5"/>
      <c r="H102" s="5"/>
      <c r="I102" s="5"/>
      <c r="J102" s="5"/>
      <c r="K102" s="5"/>
      <c r="L102" s="5"/>
      <c r="M102" s="5"/>
      <c r="N102" s="5"/>
      <c r="O102" s="5">
        <v>15.739</v>
      </c>
      <c r="P102" s="5">
        <v>0.018</v>
      </c>
      <c r="Q102" s="5">
        <v>1.233</v>
      </c>
      <c r="R102" s="5">
        <v>0.037</v>
      </c>
      <c r="S102" s="5">
        <v>0.715</v>
      </c>
      <c r="T102" s="5">
        <v>0.021</v>
      </c>
      <c r="U102" s="5">
        <v>1.272</v>
      </c>
      <c r="V102" s="5">
        <v>0.021</v>
      </c>
    </row>
    <row r="103" spans="1:22" ht="11.25">
      <c r="A103" s="1" t="s">
        <v>25</v>
      </c>
      <c r="B103" s="4">
        <v>37837.08125</v>
      </c>
      <c r="C103" s="5">
        <v>16.766</v>
      </c>
      <c r="D103" s="5">
        <v>15.786</v>
      </c>
      <c r="E103" s="5">
        <v>14.976</v>
      </c>
      <c r="F103" s="5">
        <v>14.461</v>
      </c>
      <c r="G103" s="5"/>
      <c r="H103" s="5"/>
      <c r="I103" s="5"/>
      <c r="J103" s="5"/>
      <c r="K103" s="5"/>
      <c r="L103" s="5"/>
      <c r="M103" s="5"/>
      <c r="N103" s="5"/>
      <c r="O103" s="5">
        <v>15.786</v>
      </c>
      <c r="P103" s="5">
        <v>0.018</v>
      </c>
      <c r="Q103" s="5">
        <v>0.98</v>
      </c>
      <c r="R103" s="5">
        <v>0.037</v>
      </c>
      <c r="S103" s="5">
        <v>0.81</v>
      </c>
      <c r="T103" s="5">
        <v>0.019</v>
      </c>
      <c r="U103" s="5">
        <v>1.325</v>
      </c>
      <c r="V103" s="5">
        <v>0.02</v>
      </c>
    </row>
    <row r="104" spans="1:22" ht="11.25">
      <c r="A104" s="1" t="s">
        <v>25</v>
      </c>
      <c r="B104" s="4">
        <v>38114.09019675926</v>
      </c>
      <c r="C104" s="5">
        <f>O104+Q104</f>
        <v>16.612</v>
      </c>
      <c r="D104" s="5">
        <f>O104</f>
        <v>15.696</v>
      </c>
      <c r="E104" s="5">
        <f>O104-S104</f>
        <v>15.024</v>
      </c>
      <c r="F104" s="5">
        <f>O104-U104</f>
        <v>14.451</v>
      </c>
      <c r="G104" s="5"/>
      <c r="H104" s="5"/>
      <c r="I104" s="5"/>
      <c r="J104" s="5"/>
      <c r="K104" s="5"/>
      <c r="L104" s="5"/>
      <c r="M104" s="5"/>
      <c r="N104" s="5"/>
      <c r="O104" s="5">
        <v>15.696</v>
      </c>
      <c r="P104" s="5">
        <v>0.013</v>
      </c>
      <c r="Q104" s="5">
        <v>0.916</v>
      </c>
      <c r="R104" s="5">
        <v>0.045</v>
      </c>
      <c r="S104" s="5">
        <v>0.672</v>
      </c>
      <c r="T104" s="5">
        <v>0.014</v>
      </c>
      <c r="U104" s="5">
        <v>1.245</v>
      </c>
      <c r="V104" s="5">
        <v>0.015</v>
      </c>
    </row>
    <row r="105" spans="1:22" ht="11.25">
      <c r="A105" s="1" t="s">
        <v>25</v>
      </c>
      <c r="B105" s="4">
        <v>38118.07100694445</v>
      </c>
      <c r="C105" s="5">
        <f>O105+Q105</f>
        <v>16.987000000000002</v>
      </c>
      <c r="D105" s="5">
        <f>O105</f>
        <v>15.736</v>
      </c>
      <c r="E105" s="5">
        <f>O105-S105</f>
        <v>15.109</v>
      </c>
      <c r="F105" s="5">
        <f>O105-U105</f>
        <v>14.546000000000001</v>
      </c>
      <c r="G105" s="5"/>
      <c r="H105" s="5"/>
      <c r="I105" s="5"/>
      <c r="J105" s="5"/>
      <c r="K105" s="5"/>
      <c r="L105" s="5"/>
      <c r="M105" s="5"/>
      <c r="N105" s="5"/>
      <c r="O105" s="5">
        <v>15.736</v>
      </c>
      <c r="P105" s="5">
        <v>0.021</v>
      </c>
      <c r="Q105" s="5">
        <v>1.251</v>
      </c>
      <c r="R105" s="5">
        <v>0.096</v>
      </c>
      <c r="S105" s="5">
        <v>0.627</v>
      </c>
      <c r="T105" s="5">
        <v>0.022</v>
      </c>
      <c r="U105" s="5">
        <v>1.19</v>
      </c>
      <c r="V105" s="5">
        <v>0.023</v>
      </c>
    </row>
    <row r="106" spans="1:22" ht="11.25">
      <c r="A106" s="1" t="s">
        <v>25</v>
      </c>
      <c r="B106" s="4">
        <v>38118.12658564815</v>
      </c>
      <c r="C106" s="5">
        <f>O106+Q106</f>
        <v>16.839000000000002</v>
      </c>
      <c r="D106" s="5">
        <f>O106</f>
        <v>15.736</v>
      </c>
      <c r="E106" s="5">
        <f>O106-S106</f>
        <v>15.076</v>
      </c>
      <c r="F106" s="5">
        <f>O106-U106</f>
        <v>14.519</v>
      </c>
      <c r="G106" s="5"/>
      <c r="H106" s="5"/>
      <c r="I106" s="5"/>
      <c r="J106" s="5"/>
      <c r="K106" s="5"/>
      <c r="L106" s="5"/>
      <c r="M106" s="5"/>
      <c r="N106" s="5"/>
      <c r="O106" s="5">
        <v>15.736</v>
      </c>
      <c r="P106" s="5">
        <v>0.015</v>
      </c>
      <c r="Q106" s="5">
        <v>1.103</v>
      </c>
      <c r="R106" s="5">
        <v>0.062</v>
      </c>
      <c r="S106" s="5">
        <v>0.66</v>
      </c>
      <c r="T106" s="5">
        <v>0.016</v>
      </c>
      <c r="U106" s="5">
        <v>1.217</v>
      </c>
      <c r="V106" s="5">
        <v>0.016</v>
      </c>
    </row>
    <row r="107" spans="1:22" ht="11.25">
      <c r="A107" s="1" t="s">
        <v>25</v>
      </c>
      <c r="B107" s="4">
        <v>38156.008935185186</v>
      </c>
      <c r="C107" s="5">
        <f>O107+Q107</f>
        <v>16.804</v>
      </c>
      <c r="D107" s="5">
        <f>O107</f>
        <v>15.689</v>
      </c>
      <c r="E107" s="5">
        <f>O107-S107</f>
        <v>15.061</v>
      </c>
      <c r="F107" s="5">
        <f>O107-U107</f>
        <v>14.525</v>
      </c>
      <c r="G107" s="2"/>
      <c r="H107" s="2"/>
      <c r="I107" s="2"/>
      <c r="J107" s="2"/>
      <c r="O107" s="5">
        <v>15.689</v>
      </c>
      <c r="P107" s="5">
        <v>0.009</v>
      </c>
      <c r="Q107" s="5">
        <v>1.115</v>
      </c>
      <c r="R107" s="5">
        <v>0.03</v>
      </c>
      <c r="S107" s="5">
        <v>0.628</v>
      </c>
      <c r="T107" s="5">
        <v>0.01</v>
      </c>
      <c r="U107" s="5">
        <v>1.164</v>
      </c>
      <c r="V107" s="5">
        <v>0.01</v>
      </c>
    </row>
    <row r="108" spans="1:22" ht="11.25">
      <c r="A108" s="1" t="s">
        <v>26</v>
      </c>
      <c r="B108" s="4">
        <v>37836.07361111111</v>
      </c>
      <c r="C108" s="5">
        <v>15.383</v>
      </c>
      <c r="D108" s="5">
        <v>14.468</v>
      </c>
      <c r="E108" s="5">
        <v>14.002</v>
      </c>
      <c r="F108" s="5">
        <v>13.617</v>
      </c>
      <c r="G108" s="5">
        <f>AVERAGE(C108:C115)</f>
        <v>15.294625000000002</v>
      </c>
      <c r="H108" s="5">
        <f>AVERAGE(D108:D115)</f>
        <v>14.524750000000001</v>
      </c>
      <c r="I108" s="5">
        <f>AVERAGE(E108:E115)</f>
        <v>14.058375</v>
      </c>
      <c r="J108" s="5">
        <f>AVERAGE(F108:F115)</f>
        <v>13.6385</v>
      </c>
      <c r="K108" s="5">
        <f>STDEVP(C108:C115)/SQRT(COUNT(C108:C115))</f>
        <v>0.03237231528433112</v>
      </c>
      <c r="L108" s="5">
        <f>STDEVP(D108:D115)/SQRT(COUNT(D108:D115))</f>
        <v>0.02104440988706396</v>
      </c>
      <c r="M108" s="5">
        <f>STDEVP(E108:E115)/SQRT(COUNT(E108:E115))</f>
        <v>0.01743464358323042</v>
      </c>
      <c r="N108" s="5">
        <f>STDEVP(F108:F115)/SQRT(COUNT(F108:F115))</f>
        <v>0.01621245663054147</v>
      </c>
      <c r="O108" s="5">
        <v>14.468</v>
      </c>
      <c r="P108" s="5">
        <v>0.008</v>
      </c>
      <c r="Q108" s="5">
        <v>0.915</v>
      </c>
      <c r="R108" s="5">
        <v>0.018</v>
      </c>
      <c r="S108" s="5">
        <v>0.466</v>
      </c>
      <c r="T108" s="5">
        <v>0.009</v>
      </c>
      <c r="U108" s="5">
        <v>0.851</v>
      </c>
      <c r="V108" s="5">
        <v>0.011</v>
      </c>
    </row>
    <row r="109" spans="1:22" ht="11.25">
      <c r="A109" s="1" t="s">
        <v>26</v>
      </c>
      <c r="B109" s="4">
        <v>37836.09375</v>
      </c>
      <c r="C109" s="5">
        <v>15.334</v>
      </c>
      <c r="D109" s="5">
        <v>14.446</v>
      </c>
      <c r="E109" s="5">
        <v>13.994</v>
      </c>
      <c r="F109" s="5">
        <v>13.587</v>
      </c>
      <c r="G109" s="5"/>
      <c r="H109" s="5"/>
      <c r="I109" s="5"/>
      <c r="J109" s="5"/>
      <c r="K109" s="5"/>
      <c r="L109" s="5"/>
      <c r="M109" s="5"/>
      <c r="N109" s="5"/>
      <c r="O109" s="5">
        <v>14.446</v>
      </c>
      <c r="P109" s="5">
        <v>0.009</v>
      </c>
      <c r="Q109" s="5">
        <v>0.888</v>
      </c>
      <c r="R109" s="5">
        <v>0.019</v>
      </c>
      <c r="S109" s="5">
        <v>0.452</v>
      </c>
      <c r="T109" s="5">
        <v>0.011</v>
      </c>
      <c r="U109" s="5">
        <v>0.859</v>
      </c>
      <c r="V109" s="5">
        <v>0.012</v>
      </c>
    </row>
    <row r="110" spans="1:22" ht="11.25">
      <c r="A110" s="1" t="s">
        <v>26</v>
      </c>
      <c r="B110" s="4">
        <v>37837.04305555556</v>
      </c>
      <c r="C110" s="5">
        <v>15.302</v>
      </c>
      <c r="D110" s="5">
        <v>14.503</v>
      </c>
      <c r="E110" s="5">
        <v>14.043</v>
      </c>
      <c r="F110" s="5">
        <v>13.59</v>
      </c>
      <c r="G110" s="5"/>
      <c r="H110" s="5"/>
      <c r="I110" s="5"/>
      <c r="J110" s="5"/>
      <c r="K110" s="5"/>
      <c r="L110" s="5"/>
      <c r="M110" s="5"/>
      <c r="N110" s="5"/>
      <c r="O110" s="5">
        <v>14.503</v>
      </c>
      <c r="P110" s="5">
        <v>0.006</v>
      </c>
      <c r="Q110" s="5">
        <v>0.799</v>
      </c>
      <c r="R110" s="5">
        <v>0.011</v>
      </c>
      <c r="S110" s="5">
        <v>0.46</v>
      </c>
      <c r="T110" s="5">
        <v>0.008</v>
      </c>
      <c r="U110" s="5">
        <v>0.913</v>
      </c>
      <c r="V110" s="5">
        <v>0.008</v>
      </c>
    </row>
    <row r="111" spans="1:22" ht="11.25">
      <c r="A111" s="1" t="s">
        <v>26</v>
      </c>
      <c r="B111" s="4">
        <v>37837.08125</v>
      </c>
      <c r="C111" s="5">
        <v>15.295</v>
      </c>
      <c r="D111" s="5">
        <v>14.486</v>
      </c>
      <c r="E111" s="5">
        <v>14.029</v>
      </c>
      <c r="F111" s="5">
        <v>13.605</v>
      </c>
      <c r="G111" s="5"/>
      <c r="H111" s="5"/>
      <c r="I111" s="5"/>
      <c r="J111" s="5"/>
      <c r="K111" s="5"/>
      <c r="L111" s="5"/>
      <c r="M111" s="5"/>
      <c r="N111" s="5"/>
      <c r="O111" s="5">
        <v>14.486</v>
      </c>
      <c r="P111" s="5">
        <v>0.006</v>
      </c>
      <c r="Q111" s="5">
        <v>0.809</v>
      </c>
      <c r="R111" s="5">
        <v>0.012</v>
      </c>
      <c r="S111" s="5">
        <v>0.457</v>
      </c>
      <c r="T111" s="5">
        <v>0.007</v>
      </c>
      <c r="U111" s="5">
        <v>0.881</v>
      </c>
      <c r="V111" s="5">
        <v>0.007</v>
      </c>
    </row>
    <row r="112" spans="1:22" ht="11.25">
      <c r="A112" s="1" t="s">
        <v>26</v>
      </c>
      <c r="B112" s="4">
        <v>38114.09019675926</v>
      </c>
      <c r="C112" s="5">
        <f>O112+Q112</f>
        <v>15.345</v>
      </c>
      <c r="D112" s="5">
        <f>O112</f>
        <v>14.529</v>
      </c>
      <c r="E112" s="5">
        <f>O112-S112</f>
        <v>14.05</v>
      </c>
      <c r="F112" s="5">
        <f>O112-U112</f>
        <v>13.624</v>
      </c>
      <c r="G112" s="5"/>
      <c r="H112" s="5"/>
      <c r="I112" s="5"/>
      <c r="J112" s="5"/>
      <c r="K112" s="5"/>
      <c r="L112" s="5"/>
      <c r="M112" s="5"/>
      <c r="N112" s="5"/>
      <c r="O112" s="5">
        <v>14.529</v>
      </c>
      <c r="P112" s="5">
        <v>0.005</v>
      </c>
      <c r="Q112" s="5">
        <v>0.816</v>
      </c>
      <c r="R112" s="5">
        <v>0.016</v>
      </c>
      <c r="S112" s="5">
        <v>0.479</v>
      </c>
      <c r="T112" s="5">
        <v>0.006</v>
      </c>
      <c r="U112" s="5">
        <v>0.905</v>
      </c>
      <c r="V112" s="5">
        <v>0.006</v>
      </c>
    </row>
    <row r="113" spans="1:22" ht="11.25">
      <c r="A113" s="1" t="s">
        <v>26</v>
      </c>
      <c r="B113" s="4">
        <v>38118.07100694445</v>
      </c>
      <c r="C113" s="5">
        <f>O113+Q113</f>
        <v>15.332</v>
      </c>
      <c r="D113" s="5">
        <f>O113</f>
        <v>14.631</v>
      </c>
      <c r="E113" s="5">
        <f>O113-S113</f>
        <v>14.138</v>
      </c>
      <c r="F113" s="5">
        <f>O113-U113</f>
        <v>13.712</v>
      </c>
      <c r="G113" s="5"/>
      <c r="H113" s="5"/>
      <c r="I113" s="5"/>
      <c r="J113" s="5"/>
      <c r="K113" s="5"/>
      <c r="L113" s="5"/>
      <c r="M113" s="5"/>
      <c r="N113" s="5"/>
      <c r="O113" s="5">
        <v>14.631</v>
      </c>
      <c r="P113" s="5">
        <v>0.008</v>
      </c>
      <c r="Q113" s="5">
        <v>0.701</v>
      </c>
      <c r="R113" s="5">
        <v>0.026</v>
      </c>
      <c r="S113" s="5">
        <v>0.493</v>
      </c>
      <c r="T113" s="5">
        <v>0.009</v>
      </c>
      <c r="U113" s="5">
        <v>0.919</v>
      </c>
      <c r="V113" s="5">
        <v>0.009</v>
      </c>
    </row>
    <row r="114" spans="1:22" ht="11.25">
      <c r="A114" s="1" t="s">
        <v>26</v>
      </c>
      <c r="B114" s="4">
        <v>38118.12658564815</v>
      </c>
      <c r="C114" s="5">
        <f>O114+Q114</f>
        <v>15.063</v>
      </c>
      <c r="D114" s="5">
        <f>O114</f>
        <v>14.599</v>
      </c>
      <c r="E114" s="5">
        <f>O114-S114</f>
        <v>14.115</v>
      </c>
      <c r="F114" s="5">
        <f>O114-U114</f>
        <v>13.689</v>
      </c>
      <c r="G114" s="5"/>
      <c r="H114" s="5"/>
      <c r="I114" s="5"/>
      <c r="J114" s="5"/>
      <c r="K114" s="5"/>
      <c r="L114" s="5"/>
      <c r="M114" s="5"/>
      <c r="N114" s="5"/>
      <c r="O114" s="5">
        <v>14.599</v>
      </c>
      <c r="P114" s="5">
        <v>0.006</v>
      </c>
      <c r="Q114" s="5">
        <v>0.464</v>
      </c>
      <c r="R114" s="5">
        <v>0.016</v>
      </c>
      <c r="S114" s="5">
        <v>0.484</v>
      </c>
      <c r="T114" s="5">
        <v>0.007</v>
      </c>
      <c r="U114" s="5">
        <v>0.91</v>
      </c>
      <c r="V114" s="5">
        <v>0.007</v>
      </c>
    </row>
    <row r="115" spans="1:22" ht="11.25">
      <c r="A115" s="1" t="s">
        <v>26</v>
      </c>
      <c r="B115" s="4">
        <v>38156.008935185186</v>
      </c>
      <c r="C115" s="5">
        <f>O115+Q115</f>
        <v>15.302999999999999</v>
      </c>
      <c r="D115" s="5">
        <f>O115</f>
        <v>14.536</v>
      </c>
      <c r="E115" s="5">
        <f>O115-S115</f>
        <v>14.096</v>
      </c>
      <c r="F115" s="5">
        <f>O115-U115</f>
        <v>13.684</v>
      </c>
      <c r="G115" s="2"/>
      <c r="H115" s="2"/>
      <c r="I115" s="2"/>
      <c r="J115" s="2"/>
      <c r="O115" s="5">
        <v>14.536</v>
      </c>
      <c r="P115" s="5">
        <v>0.004</v>
      </c>
      <c r="Q115" s="5">
        <v>0.767</v>
      </c>
      <c r="R115" s="5">
        <v>0.011</v>
      </c>
      <c r="S115" s="5">
        <v>0.44</v>
      </c>
      <c r="T115" s="5">
        <v>0.005</v>
      </c>
      <c r="U115" s="5">
        <v>0.852</v>
      </c>
      <c r="V115" s="5">
        <v>0.005</v>
      </c>
    </row>
    <row r="116" spans="1:22" ht="11.25">
      <c r="A116" s="1" t="s">
        <v>27</v>
      </c>
      <c r="B116" s="4">
        <v>37836.07361111111</v>
      </c>
      <c r="C116" s="5">
        <v>15.581</v>
      </c>
      <c r="D116" s="5">
        <v>14.932</v>
      </c>
      <c r="E116" s="5">
        <v>14.363</v>
      </c>
      <c r="F116" s="5">
        <v>13.75</v>
      </c>
      <c r="G116" s="5"/>
      <c r="H116" s="5"/>
      <c r="I116" s="5"/>
      <c r="J116" s="5"/>
      <c r="K116" s="5"/>
      <c r="L116" s="5"/>
      <c r="M116" s="5"/>
      <c r="N116" s="5"/>
      <c r="O116" s="5">
        <v>14.932</v>
      </c>
      <c r="P116" s="5">
        <v>0.013</v>
      </c>
      <c r="Q116" s="5">
        <v>0.649</v>
      </c>
      <c r="R116" s="5">
        <v>0.024</v>
      </c>
      <c r="S116" s="5">
        <v>0.569</v>
      </c>
      <c r="T116" s="5">
        <v>0.015</v>
      </c>
      <c r="U116" s="5">
        <v>1.182</v>
      </c>
      <c r="V116" s="5">
        <v>0.016</v>
      </c>
    </row>
    <row r="117" spans="1:22" ht="11.25">
      <c r="A117" s="1" t="s">
        <v>27</v>
      </c>
      <c r="B117" s="4">
        <v>37836.09375</v>
      </c>
      <c r="C117" s="5">
        <v>15.609</v>
      </c>
      <c r="D117" s="5">
        <v>14.96</v>
      </c>
      <c r="E117" s="5">
        <v>14.387</v>
      </c>
      <c r="F117" s="5">
        <v>13.79</v>
      </c>
      <c r="G117" s="5"/>
      <c r="H117" s="5"/>
      <c r="I117" s="5"/>
      <c r="J117" s="5"/>
      <c r="K117" s="5"/>
      <c r="L117" s="5"/>
      <c r="M117" s="5"/>
      <c r="N117" s="5"/>
      <c r="O117" s="5">
        <v>14.96</v>
      </c>
      <c r="P117" s="5">
        <v>0.013</v>
      </c>
      <c r="Q117" s="5">
        <v>0.649</v>
      </c>
      <c r="R117" s="5">
        <v>0.024</v>
      </c>
      <c r="S117" s="5">
        <v>0.573</v>
      </c>
      <c r="T117" s="5">
        <v>0.015</v>
      </c>
      <c r="U117" s="5">
        <v>1.17</v>
      </c>
      <c r="V117" s="5">
        <v>0.016</v>
      </c>
    </row>
    <row r="118" spans="1:22" ht="11.25">
      <c r="A118" s="1" t="s">
        <v>27</v>
      </c>
      <c r="B118" s="4">
        <v>37837.04305555556</v>
      </c>
      <c r="C118" s="5">
        <v>15.61</v>
      </c>
      <c r="D118" s="5">
        <v>14.957</v>
      </c>
      <c r="E118" s="5">
        <v>14.405</v>
      </c>
      <c r="F118" s="5">
        <v>13.774</v>
      </c>
      <c r="G118" s="5"/>
      <c r="H118" s="5"/>
      <c r="I118" s="5"/>
      <c r="J118" s="5"/>
      <c r="K118" s="5"/>
      <c r="L118" s="5"/>
      <c r="M118" s="5"/>
      <c r="N118" s="5"/>
      <c r="O118" s="5">
        <v>14.957</v>
      </c>
      <c r="P118" s="5">
        <v>0.009</v>
      </c>
      <c r="Q118" s="5">
        <v>0.653</v>
      </c>
      <c r="R118" s="5">
        <v>0.015</v>
      </c>
      <c r="S118" s="5">
        <v>0.552</v>
      </c>
      <c r="T118" s="5">
        <v>0.011</v>
      </c>
      <c r="U118" s="5">
        <v>1.183</v>
      </c>
      <c r="V118" s="5">
        <v>0.011</v>
      </c>
    </row>
    <row r="119" spans="1:22" ht="11.25">
      <c r="A119" s="1" t="s">
        <v>27</v>
      </c>
      <c r="B119" s="4">
        <v>37837.08125</v>
      </c>
      <c r="C119" s="5">
        <v>15.54</v>
      </c>
      <c r="D119" s="5">
        <v>14.956</v>
      </c>
      <c r="E119" s="5">
        <v>14.417</v>
      </c>
      <c r="F119" s="5">
        <v>13.8</v>
      </c>
      <c r="G119" s="5"/>
      <c r="H119" s="5"/>
      <c r="I119" s="5"/>
      <c r="J119" s="5"/>
      <c r="K119" s="5"/>
      <c r="L119" s="5"/>
      <c r="M119" s="5"/>
      <c r="N119" s="5"/>
      <c r="O119" s="5">
        <v>14.956</v>
      </c>
      <c r="P119" s="5">
        <v>0.009</v>
      </c>
      <c r="Q119" s="5">
        <v>0.584</v>
      </c>
      <c r="R119" s="5">
        <v>0.015</v>
      </c>
      <c r="S119" s="5">
        <v>0.539</v>
      </c>
      <c r="T119" s="5">
        <v>0.01</v>
      </c>
      <c r="U119" s="5">
        <v>1.156</v>
      </c>
      <c r="V119" s="5">
        <v>0.01</v>
      </c>
    </row>
    <row r="120" spans="1:22" ht="11.25">
      <c r="A120" s="1" t="s">
        <v>27</v>
      </c>
      <c r="B120" s="4">
        <v>38114.09019675926</v>
      </c>
      <c r="C120" s="5">
        <f>O120+Q120</f>
        <v>15.803</v>
      </c>
      <c r="D120" s="5">
        <f>O120</f>
        <v>15.153</v>
      </c>
      <c r="E120" s="5">
        <f>O120-S120</f>
        <v>14.63</v>
      </c>
      <c r="F120" s="5">
        <f>O120-U120</f>
        <v>14.022</v>
      </c>
      <c r="G120" s="5"/>
      <c r="H120" s="5"/>
      <c r="I120" s="5"/>
      <c r="J120" s="5"/>
      <c r="K120" s="5"/>
      <c r="L120" s="5"/>
      <c r="M120" s="5"/>
      <c r="N120" s="5"/>
      <c r="O120" s="5">
        <v>15.153</v>
      </c>
      <c r="P120" s="5">
        <v>0.009</v>
      </c>
      <c r="Q120" s="5">
        <v>0.65</v>
      </c>
      <c r="R120" s="5">
        <v>0.026</v>
      </c>
      <c r="S120" s="5">
        <v>0.523</v>
      </c>
      <c r="T120" s="5">
        <v>0.01</v>
      </c>
      <c r="U120" s="5">
        <v>1.131</v>
      </c>
      <c r="V120" s="5">
        <v>0.01</v>
      </c>
    </row>
    <row r="121" spans="1:22" ht="11.25">
      <c r="A121" s="1" t="s">
        <v>27</v>
      </c>
      <c r="B121" s="4">
        <v>38118.07100694445</v>
      </c>
      <c r="C121" s="5">
        <f>O121+Q121</f>
        <v>15.857</v>
      </c>
      <c r="D121" s="5">
        <f>O121</f>
        <v>15.334</v>
      </c>
      <c r="E121" s="5">
        <f>O121-S121</f>
        <v>14.780999999999999</v>
      </c>
      <c r="F121" s="5">
        <f>O121-U121</f>
        <v>14.184</v>
      </c>
      <c r="G121" s="5"/>
      <c r="H121" s="5"/>
      <c r="I121" s="5"/>
      <c r="J121" s="5"/>
      <c r="K121" s="5"/>
      <c r="L121" s="5"/>
      <c r="M121" s="5"/>
      <c r="N121" s="5"/>
      <c r="O121" s="5">
        <v>15.334</v>
      </c>
      <c r="P121" s="5">
        <v>0.015</v>
      </c>
      <c r="Q121" s="5">
        <v>0.523</v>
      </c>
      <c r="R121" s="5">
        <v>0.043</v>
      </c>
      <c r="S121" s="5">
        <v>0.553</v>
      </c>
      <c r="T121" s="5">
        <v>0.017</v>
      </c>
      <c r="U121" s="5">
        <v>1.15</v>
      </c>
      <c r="V121" s="5">
        <v>0.017</v>
      </c>
    </row>
    <row r="122" spans="1:22" ht="11.25">
      <c r="A122" s="1" t="s">
        <v>27</v>
      </c>
      <c r="B122" s="4">
        <v>38118.12658564815</v>
      </c>
      <c r="C122" s="5">
        <f>O122+Q122</f>
        <v>15.977</v>
      </c>
      <c r="D122" s="5">
        <f>O122</f>
        <v>15.297</v>
      </c>
      <c r="E122" s="5">
        <f>O122-S122</f>
        <v>14.75</v>
      </c>
      <c r="F122" s="5">
        <f>O122-U122</f>
        <v>14.144</v>
      </c>
      <c r="G122" s="5"/>
      <c r="H122" s="5"/>
      <c r="I122" s="5"/>
      <c r="J122" s="5"/>
      <c r="K122" s="5"/>
      <c r="L122" s="5"/>
      <c r="M122" s="5"/>
      <c r="N122" s="5"/>
      <c r="O122" s="5">
        <v>15.297</v>
      </c>
      <c r="P122" s="5">
        <v>0.01</v>
      </c>
      <c r="Q122" s="5">
        <v>0.68</v>
      </c>
      <c r="R122" s="5">
        <v>0.032</v>
      </c>
      <c r="S122" s="5">
        <v>0.547</v>
      </c>
      <c r="T122" s="5">
        <v>0.011</v>
      </c>
      <c r="U122" s="5">
        <v>1.153</v>
      </c>
      <c r="V122" s="5">
        <v>0.011</v>
      </c>
    </row>
    <row r="123" spans="1:22" ht="11.25">
      <c r="A123" s="1" t="s">
        <v>27</v>
      </c>
      <c r="B123" s="4">
        <v>38156.008935185186</v>
      </c>
      <c r="C123" s="5">
        <f>O123+Q123</f>
        <v>16.314</v>
      </c>
      <c r="D123" s="5">
        <f>O123</f>
        <v>15.577</v>
      </c>
      <c r="E123" s="5">
        <f>O123-S123</f>
        <v>15.072</v>
      </c>
      <c r="F123" s="5">
        <f>O123-U123</f>
        <v>14.464</v>
      </c>
      <c r="G123" s="2"/>
      <c r="H123" s="2"/>
      <c r="I123" s="2"/>
      <c r="J123" s="2"/>
      <c r="O123" s="5">
        <v>15.577</v>
      </c>
      <c r="P123" s="5">
        <v>0.01</v>
      </c>
      <c r="Q123" s="5">
        <v>0.737</v>
      </c>
      <c r="R123" s="5">
        <v>0.024</v>
      </c>
      <c r="S123" s="5">
        <v>0.505</v>
      </c>
      <c r="T123" s="5">
        <v>0.011</v>
      </c>
      <c r="U123" s="5">
        <v>1.113</v>
      </c>
      <c r="V123" s="5">
        <v>0.012</v>
      </c>
    </row>
    <row r="124" spans="1:22" ht="11.25">
      <c r="A124" s="1" t="s">
        <v>28</v>
      </c>
      <c r="B124" s="4">
        <v>37836.19861111111</v>
      </c>
      <c r="C124" s="5">
        <v>15.047</v>
      </c>
      <c r="D124" s="5">
        <v>14.485</v>
      </c>
      <c r="E124" s="5">
        <v>14.079</v>
      </c>
      <c r="F124" s="5">
        <v>13.712</v>
      </c>
      <c r="G124" s="5">
        <f>AVERAGE(C124:C126)</f>
        <v>15.039666666666667</v>
      </c>
      <c r="H124" s="5">
        <f>AVERAGE(D124:D126)</f>
        <v>14.499</v>
      </c>
      <c r="I124" s="5">
        <f>AVERAGE(E124:E126)</f>
        <v>14.132333333333333</v>
      </c>
      <c r="J124" s="5">
        <f>AVERAGE(F124:F126)</f>
        <v>13.78</v>
      </c>
      <c r="K124" s="5">
        <f>STDEVP(C124:C126)/SQRT(COUNT(C124:C126))</f>
        <v>0.0035381518509805775</v>
      </c>
      <c r="L124" s="5">
        <f>STDEVP(D124:D126)/SQRT(COUNT(D124:D126))</f>
        <v>0.0060184900285207435</v>
      </c>
      <c r="M124" s="5">
        <f>STDEVP(E124:E126)/SQRT(COUNT(E124:E126))</f>
        <v>0.022496090195329266</v>
      </c>
      <c r="N124" s="5">
        <f>STDEVP(F124:F126)/SQRT(COUNT(F124:F126))</f>
        <v>0.027956315128451936</v>
      </c>
      <c r="O124" s="5">
        <v>14.485</v>
      </c>
      <c r="P124" s="5">
        <v>0.005</v>
      </c>
      <c r="Q124" s="5">
        <v>0.562</v>
      </c>
      <c r="R124" s="5">
        <v>0.009</v>
      </c>
      <c r="S124" s="5">
        <v>0.406</v>
      </c>
      <c r="T124" s="5">
        <v>0.006</v>
      </c>
      <c r="U124" s="5">
        <v>0.773</v>
      </c>
      <c r="V124" s="5">
        <v>0.007</v>
      </c>
    </row>
    <row r="125" spans="1:22" ht="11.25">
      <c r="A125" s="1" t="s">
        <v>28</v>
      </c>
      <c r="B125" s="4">
        <v>37837.11666666667</v>
      </c>
      <c r="C125" s="5">
        <v>15.032</v>
      </c>
      <c r="D125" s="5">
        <v>14.51</v>
      </c>
      <c r="E125" s="5">
        <v>14.171</v>
      </c>
      <c r="F125" s="5">
        <v>13.807</v>
      </c>
      <c r="G125" s="5"/>
      <c r="H125" s="5"/>
      <c r="I125" s="5"/>
      <c r="J125" s="5"/>
      <c r="K125" s="5"/>
      <c r="L125" s="5"/>
      <c r="M125" s="5"/>
      <c r="N125" s="5"/>
      <c r="O125" s="5">
        <v>14.51</v>
      </c>
      <c r="P125" s="5">
        <v>0.005</v>
      </c>
      <c r="Q125" s="5">
        <v>0.522</v>
      </c>
      <c r="R125" s="5">
        <v>0.009</v>
      </c>
      <c r="S125" s="5">
        <v>0.339</v>
      </c>
      <c r="T125" s="5">
        <v>0.006</v>
      </c>
      <c r="U125" s="5">
        <v>0.703</v>
      </c>
      <c r="V125" s="5">
        <v>0.006</v>
      </c>
    </row>
    <row r="126" spans="1:22" ht="11.25">
      <c r="A126" s="1" t="s">
        <v>28</v>
      </c>
      <c r="B126" s="4">
        <v>37837.13611111111</v>
      </c>
      <c r="C126" s="5">
        <v>15.04</v>
      </c>
      <c r="D126" s="5">
        <v>14.502</v>
      </c>
      <c r="E126" s="5">
        <v>14.147</v>
      </c>
      <c r="F126" s="5">
        <v>13.821</v>
      </c>
      <c r="G126" s="5"/>
      <c r="H126" s="5"/>
      <c r="I126" s="5"/>
      <c r="J126" s="5"/>
      <c r="K126" s="5"/>
      <c r="L126" s="5"/>
      <c r="M126" s="5"/>
      <c r="N126" s="5"/>
      <c r="O126" s="5">
        <v>14.502</v>
      </c>
      <c r="P126" s="5">
        <v>0.006</v>
      </c>
      <c r="Q126" s="5">
        <v>0.538</v>
      </c>
      <c r="R126" s="5">
        <v>0.011</v>
      </c>
      <c r="S126" s="5">
        <v>0.355</v>
      </c>
      <c r="T126" s="5">
        <v>0.007</v>
      </c>
      <c r="U126" s="5">
        <v>0.681</v>
      </c>
      <c r="V126" s="5">
        <v>0.007</v>
      </c>
    </row>
    <row r="127" spans="1:22" ht="11.25">
      <c r="A127" s="1" t="s">
        <v>29</v>
      </c>
      <c r="B127" s="4">
        <v>37836.19861111111</v>
      </c>
      <c r="C127" s="5">
        <v>13.007</v>
      </c>
      <c r="D127" s="5">
        <v>11.825</v>
      </c>
      <c r="E127" s="5"/>
      <c r="F127" s="5"/>
      <c r="G127" s="5">
        <f>AVERAGE(C127:C129)</f>
        <v>12.995</v>
      </c>
      <c r="H127" s="5">
        <f>AVERAGE(D127:D129)</f>
        <v>11.841666666666667</v>
      </c>
      <c r="I127" s="5"/>
      <c r="J127" s="5">
        <f>AVERAGE(F127:F129)</f>
        <v>10.756</v>
      </c>
      <c r="K127" s="5">
        <f>STDEVP(C127:C129)/SQRT(COUNT(C127:C129))</f>
        <v>0.00489897948539842</v>
      </c>
      <c r="L127" s="5">
        <f>STDEVP(D127:D129)/SQRT(COUNT(D127:D129))</f>
        <v>0.006804138174471978</v>
      </c>
      <c r="M127" s="5"/>
      <c r="N127" s="5">
        <f>STDEVP(F127:F129)/SQRT(COUNT(F127:F129))</f>
        <v>0.03818376618416026</v>
      </c>
      <c r="O127" s="5">
        <v>11.825</v>
      </c>
      <c r="P127" s="5">
        <v>0.001</v>
      </c>
      <c r="Q127" s="5">
        <v>1.182</v>
      </c>
      <c r="R127" s="5">
        <v>0.002</v>
      </c>
      <c r="S127" s="5"/>
      <c r="T127" s="5"/>
      <c r="U127" s="5"/>
      <c r="V127" s="5"/>
    </row>
    <row r="128" spans="1:22" ht="11.25">
      <c r="A128" s="1" t="s">
        <v>29</v>
      </c>
      <c r="B128" s="4">
        <v>37837.11666666667</v>
      </c>
      <c r="C128" s="5">
        <v>12.989</v>
      </c>
      <c r="D128" s="5">
        <v>11.85</v>
      </c>
      <c r="E128" s="5"/>
      <c r="F128" s="5">
        <v>10.702</v>
      </c>
      <c r="G128" s="5"/>
      <c r="H128" s="5"/>
      <c r="I128" s="5"/>
      <c r="J128" s="5"/>
      <c r="K128" s="5"/>
      <c r="L128" s="5"/>
      <c r="M128" s="5"/>
      <c r="N128" s="5"/>
      <c r="O128" s="5">
        <v>11.85</v>
      </c>
      <c r="P128" s="5">
        <v>0.001</v>
      </c>
      <c r="Q128" s="5">
        <v>1.139</v>
      </c>
      <c r="R128" s="5">
        <v>0.002</v>
      </c>
      <c r="S128" s="5"/>
      <c r="T128" s="5"/>
      <c r="U128" s="5">
        <v>1.148</v>
      </c>
      <c r="V128" s="5">
        <v>0.001</v>
      </c>
    </row>
    <row r="129" spans="1:22" ht="11.25">
      <c r="A129" s="1" t="s">
        <v>29</v>
      </c>
      <c r="B129" s="4">
        <v>37837.13611111111</v>
      </c>
      <c r="C129" s="5">
        <v>12.989</v>
      </c>
      <c r="D129" s="5">
        <v>11.85</v>
      </c>
      <c r="E129" s="5"/>
      <c r="F129" s="5">
        <v>10.81</v>
      </c>
      <c r="G129" s="5"/>
      <c r="H129" s="5"/>
      <c r="I129" s="5"/>
      <c r="J129" s="5"/>
      <c r="K129" s="5"/>
      <c r="L129" s="5"/>
      <c r="M129" s="5"/>
      <c r="N129" s="5"/>
      <c r="O129" s="5">
        <v>11.85</v>
      </c>
      <c r="P129" s="5">
        <v>0.001</v>
      </c>
      <c r="Q129" s="5">
        <v>1.139</v>
      </c>
      <c r="R129" s="5">
        <v>0.002</v>
      </c>
      <c r="S129" s="5"/>
      <c r="T129" s="5"/>
      <c r="U129" s="5">
        <v>1.04</v>
      </c>
      <c r="V129" s="5">
        <v>0.001</v>
      </c>
    </row>
    <row r="130" spans="1:22" ht="11.25">
      <c r="A130" s="1" t="s">
        <v>30</v>
      </c>
      <c r="B130" s="4">
        <v>37836.19861111111</v>
      </c>
      <c r="C130" s="5">
        <v>16.586</v>
      </c>
      <c r="D130" s="5">
        <v>16.175</v>
      </c>
      <c r="E130" s="5">
        <v>15.707</v>
      </c>
      <c r="F130" s="5">
        <v>15.264</v>
      </c>
      <c r="G130" s="5">
        <f>AVERAGE(C130:C132)</f>
        <v>16.915</v>
      </c>
      <c r="H130" s="5">
        <f>AVERAGE(D130:D132)</f>
        <v>16.19033333333333</v>
      </c>
      <c r="I130" s="5">
        <f>AVERAGE(E130:E132)</f>
        <v>15.768333333333336</v>
      </c>
      <c r="J130" s="5">
        <f>AVERAGE(F130:F132)</f>
        <v>15.246</v>
      </c>
      <c r="K130" s="5">
        <f>STDEVP(C130:C132)/SQRT(COUNT(C130:C132))</f>
        <v>0.1354113075862548</v>
      </c>
      <c r="L130" s="5">
        <f>STDEVP(D130:D132)/SQRT(COUNT(D130:D132))</f>
        <v>0.03127417583402261</v>
      </c>
      <c r="M130" s="5">
        <f>STDEVP(E130:E132)/SQRT(COUNT(E130:E132))</f>
        <v>0.026290401008415763</v>
      </c>
      <c r="N130" s="5">
        <f>STDEVP(F130:F132)/SQRT(COUNT(F130:F132))</f>
        <v>0.03703451843274626</v>
      </c>
      <c r="O130" s="5">
        <v>16.175</v>
      </c>
      <c r="P130" s="5">
        <v>0.023</v>
      </c>
      <c r="Q130" s="5">
        <v>0.411</v>
      </c>
      <c r="R130" s="5">
        <v>0.041</v>
      </c>
      <c r="S130" s="5">
        <v>0.468</v>
      </c>
      <c r="T130" s="5">
        <v>0.031</v>
      </c>
      <c r="U130" s="5">
        <v>0.911</v>
      </c>
      <c r="V130" s="5">
        <v>0.032</v>
      </c>
    </row>
    <row r="131" spans="1:22" ht="11.25">
      <c r="A131" s="1" t="s">
        <v>30</v>
      </c>
      <c r="B131" s="4">
        <v>37837.11666666667</v>
      </c>
      <c r="C131" s="5">
        <v>17.043</v>
      </c>
      <c r="D131" s="5">
        <v>16.263</v>
      </c>
      <c r="E131" s="5">
        <v>15.816</v>
      </c>
      <c r="F131" s="5">
        <v>15.314</v>
      </c>
      <c r="G131" s="5"/>
      <c r="H131" s="5"/>
      <c r="I131" s="5"/>
      <c r="J131" s="5"/>
      <c r="K131" s="5"/>
      <c r="L131" s="5"/>
      <c r="M131" s="5"/>
      <c r="N131" s="5"/>
      <c r="O131" s="5">
        <v>16.263</v>
      </c>
      <c r="P131" s="5">
        <v>0.022</v>
      </c>
      <c r="Q131" s="5">
        <v>0.78</v>
      </c>
      <c r="R131" s="5">
        <v>0.041</v>
      </c>
      <c r="S131" s="5">
        <v>0.447</v>
      </c>
      <c r="T131" s="5">
        <v>0.029</v>
      </c>
      <c r="U131" s="5">
        <v>0.949</v>
      </c>
      <c r="V131" s="5">
        <v>0.026</v>
      </c>
    </row>
    <row r="132" spans="1:22" ht="11.25">
      <c r="A132" s="1" t="s">
        <v>30</v>
      </c>
      <c r="B132" s="4">
        <v>37837.13611111111</v>
      </c>
      <c r="C132" s="5">
        <v>17.116</v>
      </c>
      <c r="D132" s="5">
        <v>16.133</v>
      </c>
      <c r="E132" s="5">
        <v>15.782</v>
      </c>
      <c r="F132" s="5">
        <v>15.16</v>
      </c>
      <c r="G132" s="5"/>
      <c r="H132" s="5"/>
      <c r="I132" s="5"/>
      <c r="J132" s="5"/>
      <c r="K132" s="5"/>
      <c r="L132" s="5"/>
      <c r="M132" s="5"/>
      <c r="N132" s="5"/>
      <c r="O132" s="5">
        <v>16.133</v>
      </c>
      <c r="P132" s="5">
        <v>0.027</v>
      </c>
      <c r="Q132" s="5">
        <v>0.983</v>
      </c>
      <c r="R132" s="5">
        <v>0.052</v>
      </c>
      <c r="S132" s="5">
        <v>0.351</v>
      </c>
      <c r="T132" s="5">
        <v>0.03</v>
      </c>
      <c r="U132" s="5">
        <v>0.973</v>
      </c>
      <c r="V132" s="5">
        <v>0.029</v>
      </c>
    </row>
    <row r="133" spans="1:22" ht="11.25">
      <c r="A133" s="1" t="s">
        <v>31</v>
      </c>
      <c r="B133" s="4">
        <v>37836.19861111111</v>
      </c>
      <c r="C133" s="5">
        <v>14.353</v>
      </c>
      <c r="D133" s="5">
        <v>13.725</v>
      </c>
      <c r="E133" s="5">
        <v>13.286</v>
      </c>
      <c r="F133" s="5">
        <v>12.919</v>
      </c>
      <c r="G133" s="5">
        <f>AVERAGE(C133:C135)</f>
        <v>14.352666666666666</v>
      </c>
      <c r="H133" s="5">
        <f>AVERAGE(D133:D135)</f>
        <v>13.741666666666667</v>
      </c>
      <c r="I133" s="5">
        <f>AVERAGE(E133:E135)</f>
        <v>13.34366666666667</v>
      </c>
      <c r="J133" s="5">
        <f>AVERAGE(F133:F135)</f>
        <v>12.967</v>
      </c>
      <c r="K133" s="5">
        <f>STDEVP(C133:C135)/SQRT(COUNT(C133:C135))</f>
        <v>0.00027216552663233273</v>
      </c>
      <c r="L133" s="5">
        <f>STDEVP(D133:D135)/SQRT(COUNT(D133:D135))</f>
        <v>0.0072008229979119215</v>
      </c>
      <c r="M133" s="5">
        <f>STDEVP(E133:E135)/SQRT(COUNT(E133:E135))</f>
        <v>0.02368465669907453</v>
      </c>
      <c r="N133" s="5">
        <f>STDEVP(F133:F135)/SQRT(COUNT(F133:F135))</f>
        <v>0.020154955276943203</v>
      </c>
      <c r="O133" s="5">
        <v>13.725</v>
      </c>
      <c r="P133" s="5">
        <v>0.003</v>
      </c>
      <c r="Q133" s="5">
        <v>0.628</v>
      </c>
      <c r="R133" s="5">
        <v>0.005</v>
      </c>
      <c r="S133" s="5">
        <v>0.439</v>
      </c>
      <c r="T133" s="5">
        <v>0.004</v>
      </c>
      <c r="U133" s="5">
        <v>0.806</v>
      </c>
      <c r="V133" s="5">
        <v>0.004</v>
      </c>
    </row>
    <row r="134" spans="1:22" ht="11.25">
      <c r="A134" s="1" t="s">
        <v>31</v>
      </c>
      <c r="B134" s="4">
        <v>37837.11666666667</v>
      </c>
      <c r="C134" s="5">
        <v>14.352</v>
      </c>
      <c r="D134" s="5">
        <v>13.755</v>
      </c>
      <c r="E134" s="5">
        <v>13.378</v>
      </c>
      <c r="F134" s="5">
        <v>13.001</v>
      </c>
      <c r="G134" s="5"/>
      <c r="H134" s="5"/>
      <c r="I134" s="5"/>
      <c r="J134" s="5"/>
      <c r="K134" s="5"/>
      <c r="L134" s="5"/>
      <c r="M134" s="5"/>
      <c r="N134" s="5"/>
      <c r="O134" s="5">
        <v>13.755</v>
      </c>
      <c r="P134" s="5">
        <v>0.002</v>
      </c>
      <c r="Q134" s="5">
        <v>0.597</v>
      </c>
      <c r="R134" s="5">
        <v>0.005</v>
      </c>
      <c r="S134" s="5">
        <v>0.377</v>
      </c>
      <c r="T134" s="5">
        <v>0.003</v>
      </c>
      <c r="U134" s="5">
        <v>0.754</v>
      </c>
      <c r="V134" s="5">
        <v>0.003</v>
      </c>
    </row>
    <row r="135" spans="1:22" ht="11.25">
      <c r="A135" s="1" t="s">
        <v>31</v>
      </c>
      <c r="B135" s="4">
        <v>37837.13611111111</v>
      </c>
      <c r="C135" s="5">
        <v>14.353</v>
      </c>
      <c r="D135" s="5">
        <v>13.745</v>
      </c>
      <c r="E135" s="5">
        <v>13.367</v>
      </c>
      <c r="F135" s="5">
        <v>12.981</v>
      </c>
      <c r="G135" s="5"/>
      <c r="H135" s="5"/>
      <c r="I135" s="5"/>
      <c r="J135" s="5"/>
      <c r="K135" s="5"/>
      <c r="L135" s="5"/>
      <c r="M135" s="5"/>
      <c r="N135" s="5"/>
      <c r="O135" s="5">
        <v>13.745</v>
      </c>
      <c r="P135" s="5">
        <v>0.003</v>
      </c>
      <c r="Q135" s="5">
        <v>0.608</v>
      </c>
      <c r="R135" s="5">
        <v>0.005</v>
      </c>
      <c r="S135" s="5">
        <v>0.378</v>
      </c>
      <c r="T135" s="5">
        <v>0.004</v>
      </c>
      <c r="U135" s="5">
        <v>0.764</v>
      </c>
      <c r="V135" s="5">
        <v>0.004</v>
      </c>
    </row>
    <row r="136" spans="1:22" ht="11.25">
      <c r="A136" s="1" t="s">
        <v>32</v>
      </c>
      <c r="B136" s="4">
        <v>37836.19861111111</v>
      </c>
      <c r="C136" s="5">
        <v>16.472</v>
      </c>
      <c r="D136" s="5">
        <v>15.654</v>
      </c>
      <c r="E136" s="5">
        <v>15.07</v>
      </c>
      <c r="F136" s="5">
        <v>14.597</v>
      </c>
      <c r="G136" s="5">
        <f>AVERAGE(C136:C138)</f>
        <v>16.490333333333336</v>
      </c>
      <c r="H136" s="5">
        <f>AVERAGE(D136:D138)</f>
        <v>15.649999999999999</v>
      </c>
      <c r="I136" s="5">
        <f>AVERAGE(E136:E138)</f>
        <v>15.121666666666668</v>
      </c>
      <c r="J136" s="5">
        <f>AVERAGE(F136:F138)</f>
        <v>14.635666666666665</v>
      </c>
      <c r="K136" s="5">
        <f>STDEVP(C136:C138)/SQRT(COUNT(C136:C138))</f>
        <v>0.01113885425237088</v>
      </c>
      <c r="L136" s="5">
        <f>STDEVP(D136:D138)/SQRT(COUNT(D136:D138))</f>
        <v>0.007717224601939138</v>
      </c>
      <c r="M136" s="5">
        <f>STDEVP(E136:E138)/SQRT(COUNT(E136:E138))</f>
        <v>0.02110467738210863</v>
      </c>
      <c r="N136" s="5">
        <f>STDEVP(F136:F138)/SQRT(COUNT(F136:F138))</f>
        <v>0.019150476254077578</v>
      </c>
      <c r="O136" s="5">
        <v>15.654</v>
      </c>
      <c r="P136" s="5">
        <v>0.013</v>
      </c>
      <c r="Q136" s="5">
        <v>0.818</v>
      </c>
      <c r="R136" s="5">
        <v>0.026</v>
      </c>
      <c r="S136" s="5">
        <v>0.584</v>
      </c>
      <c r="T136" s="5">
        <v>0.016</v>
      </c>
      <c r="U136" s="5">
        <v>1.057</v>
      </c>
      <c r="V136" s="5">
        <v>0.017</v>
      </c>
    </row>
    <row r="137" spans="1:22" ht="11.25">
      <c r="A137" s="1" t="s">
        <v>32</v>
      </c>
      <c r="B137" s="4">
        <v>37837.11666666667</v>
      </c>
      <c r="C137" s="5">
        <v>16.482</v>
      </c>
      <c r="D137" s="5">
        <v>15.664</v>
      </c>
      <c r="E137" s="5">
        <v>15.146</v>
      </c>
      <c r="F137" s="5">
        <v>14.678</v>
      </c>
      <c r="G137" s="5"/>
      <c r="H137" s="5"/>
      <c r="I137" s="5"/>
      <c r="J137" s="5"/>
      <c r="K137" s="5"/>
      <c r="L137" s="5"/>
      <c r="M137" s="5"/>
      <c r="N137" s="5"/>
      <c r="O137" s="5">
        <v>15.664</v>
      </c>
      <c r="P137" s="5">
        <v>0.011</v>
      </c>
      <c r="Q137" s="5">
        <v>0.818</v>
      </c>
      <c r="R137" s="5">
        <v>0.022</v>
      </c>
      <c r="S137" s="5">
        <v>0.518</v>
      </c>
      <c r="T137" s="5">
        <v>0.015</v>
      </c>
      <c r="U137" s="5">
        <v>0.986</v>
      </c>
      <c r="V137" s="5">
        <v>0.013</v>
      </c>
    </row>
    <row r="138" spans="1:22" ht="11.25">
      <c r="A138" s="1" t="s">
        <v>32</v>
      </c>
      <c r="B138" s="4">
        <v>37837.13611111111</v>
      </c>
      <c r="C138" s="5">
        <v>16.517</v>
      </c>
      <c r="D138" s="5">
        <v>15.632</v>
      </c>
      <c r="E138" s="5">
        <v>15.149</v>
      </c>
      <c r="F138" s="5">
        <v>14.632</v>
      </c>
      <c r="G138" s="5"/>
      <c r="H138" s="5"/>
      <c r="I138" s="5"/>
      <c r="J138" s="5"/>
      <c r="K138" s="5"/>
      <c r="L138" s="5"/>
      <c r="M138" s="5"/>
      <c r="N138" s="5"/>
      <c r="O138" s="5">
        <v>15.632</v>
      </c>
      <c r="P138" s="5">
        <v>0.016</v>
      </c>
      <c r="Q138" s="5">
        <v>0.885</v>
      </c>
      <c r="R138" s="5">
        <v>0.029</v>
      </c>
      <c r="S138" s="5">
        <v>0.483</v>
      </c>
      <c r="T138" s="5">
        <v>0.017</v>
      </c>
      <c r="U138" s="5">
        <v>1</v>
      </c>
      <c r="V138" s="5">
        <v>0.017</v>
      </c>
    </row>
    <row r="139" spans="1:22" ht="11.25">
      <c r="A139" s="1" t="s">
        <v>33</v>
      </c>
      <c r="B139" s="4">
        <v>37836.19861111111</v>
      </c>
      <c r="C139" s="5">
        <v>13.081</v>
      </c>
      <c r="D139" s="5">
        <v>12.496</v>
      </c>
      <c r="E139" s="5">
        <v>12.096</v>
      </c>
      <c r="F139" s="5">
        <v>11.763</v>
      </c>
      <c r="G139" s="5">
        <f>AVERAGE(C139:C141)</f>
        <v>13.069666666666668</v>
      </c>
      <c r="H139" s="5">
        <f>AVERAGE(D139:D141)</f>
        <v>12.513333333333335</v>
      </c>
      <c r="I139" s="5">
        <f>AVERAGE(E139:E141)</f>
        <v>12.145666666666665</v>
      </c>
      <c r="J139" s="5">
        <f>AVERAGE(F139:F141)</f>
        <v>11.816</v>
      </c>
      <c r="K139" s="5">
        <f>STDEVP(C139:C141)/SQRT(COUNT(C139:C141))</f>
        <v>0.004838120234890626</v>
      </c>
      <c r="L139" s="5">
        <f>STDEVP(D139:D141)/SQRT(COUNT(D139:D141))</f>
        <v>0.007091988175313505</v>
      </c>
      <c r="M139" s="5">
        <f>STDEVP(E139:E141)/SQRT(COUNT(E139:E141))</f>
        <v>0.020506548186320597</v>
      </c>
      <c r="N139" s="5">
        <f>STDEVP(F139:F141)/SQRT(COUNT(F139:F141))</f>
        <v>0.021648710508073495</v>
      </c>
      <c r="O139" s="5">
        <v>12.496</v>
      </c>
      <c r="P139" s="5">
        <v>0.001</v>
      </c>
      <c r="Q139" s="5">
        <v>0.585</v>
      </c>
      <c r="R139" s="5">
        <v>0.003</v>
      </c>
      <c r="S139" s="5">
        <v>0.4</v>
      </c>
      <c r="T139" s="5">
        <v>0.001</v>
      </c>
      <c r="U139" s="5">
        <v>0.733</v>
      </c>
      <c r="V139" s="5">
        <v>0.001</v>
      </c>
    </row>
    <row r="140" spans="1:22" ht="11.25">
      <c r="A140" s="1" t="s">
        <v>33</v>
      </c>
      <c r="B140" s="4">
        <v>37837.11666666667</v>
      </c>
      <c r="C140" s="5">
        <v>13.067</v>
      </c>
      <c r="D140" s="5">
        <v>12.521</v>
      </c>
      <c r="E140" s="5">
        <v>12.177</v>
      </c>
      <c r="F140" s="5">
        <v>11.844</v>
      </c>
      <c r="G140" s="5"/>
      <c r="H140" s="5"/>
      <c r="I140" s="5"/>
      <c r="J140" s="5"/>
      <c r="K140" s="5"/>
      <c r="L140" s="5"/>
      <c r="M140" s="5"/>
      <c r="N140" s="5"/>
      <c r="O140" s="5">
        <v>12.521</v>
      </c>
      <c r="P140" s="5">
        <v>0.001</v>
      </c>
      <c r="Q140" s="5">
        <v>0.546</v>
      </c>
      <c r="R140" s="5">
        <v>0.002</v>
      </c>
      <c r="S140" s="5">
        <v>0.344</v>
      </c>
      <c r="T140" s="5">
        <v>0.001</v>
      </c>
      <c r="U140" s="5">
        <v>0.677</v>
      </c>
      <c r="V140" s="5">
        <v>0.001</v>
      </c>
    </row>
    <row r="141" spans="1:22" ht="11.25">
      <c r="A141" s="1" t="s">
        <v>33</v>
      </c>
      <c r="B141" s="4">
        <v>37837.13611111111</v>
      </c>
      <c r="C141" s="5">
        <v>13.061</v>
      </c>
      <c r="D141" s="5">
        <v>12.523</v>
      </c>
      <c r="E141" s="5">
        <v>12.164</v>
      </c>
      <c r="F141" s="5">
        <v>11.841</v>
      </c>
      <c r="G141" s="5"/>
      <c r="H141" s="5"/>
      <c r="I141" s="5"/>
      <c r="J141" s="5"/>
      <c r="K141" s="5"/>
      <c r="L141" s="5"/>
      <c r="M141" s="5"/>
      <c r="N141" s="5"/>
      <c r="O141" s="5">
        <v>12.523</v>
      </c>
      <c r="P141" s="5">
        <v>0.001</v>
      </c>
      <c r="Q141" s="5">
        <v>0.538</v>
      </c>
      <c r="R141" s="5">
        <v>0.003</v>
      </c>
      <c r="S141" s="5">
        <v>0.359</v>
      </c>
      <c r="T141" s="5">
        <v>0.001</v>
      </c>
      <c r="U141" s="5">
        <v>0.682</v>
      </c>
      <c r="V141" s="5">
        <v>0.001</v>
      </c>
    </row>
    <row r="142" spans="1:22" ht="11.25">
      <c r="A142" s="1" t="s">
        <v>34</v>
      </c>
      <c r="B142" s="4">
        <v>37836.19861111111</v>
      </c>
      <c r="C142" s="5">
        <v>16.885</v>
      </c>
      <c r="D142" s="5">
        <v>16.432</v>
      </c>
      <c r="E142" s="5">
        <v>15.854</v>
      </c>
      <c r="F142" s="5">
        <v>15.442</v>
      </c>
      <c r="G142" s="5">
        <f>AVERAGE(C142:C144)</f>
        <v>16.991333333333333</v>
      </c>
      <c r="H142" s="5">
        <f>AVERAGE(D142:D144)</f>
        <v>16.400333333333332</v>
      </c>
      <c r="I142" s="5">
        <f>AVERAGE(E142:E144)</f>
        <v>15.903333333333334</v>
      </c>
      <c r="J142" s="5">
        <f>AVERAGE(F142:F144)</f>
        <v>15.482666666666667</v>
      </c>
      <c r="K142" s="5">
        <f>STDEVP(C142:C144)/SQRT(COUNT(C142:C144))</f>
        <v>0.0522011777928741</v>
      </c>
      <c r="L142" s="5">
        <f>STDEVP(D142:D144)/SQRT(COUNT(D142:D144))</f>
        <v>0.013100749201577465</v>
      </c>
      <c r="M142" s="5">
        <f>STDEVP(E142:E144)/SQRT(COUNT(E142:E144))</f>
        <v>0.021345482651675657</v>
      </c>
      <c r="N142" s="5">
        <f>STDEVP(F142:F144)/SQRT(COUNT(F142:F144))</f>
        <v>0.01864482849530501</v>
      </c>
      <c r="O142" s="5">
        <v>16.432</v>
      </c>
      <c r="P142" s="5">
        <v>0.027</v>
      </c>
      <c r="Q142" s="5">
        <v>0.453</v>
      </c>
      <c r="R142" s="5">
        <v>0.047</v>
      </c>
      <c r="S142" s="5">
        <v>0.578</v>
      </c>
      <c r="T142" s="5">
        <v>0.033</v>
      </c>
      <c r="U142" s="5">
        <v>0.99</v>
      </c>
      <c r="V142" s="5">
        <v>0.036</v>
      </c>
    </row>
    <row r="143" spans="1:22" ht="11.25">
      <c r="A143" s="1" t="s">
        <v>34</v>
      </c>
      <c r="B143" s="4">
        <v>37837.11666666667</v>
      </c>
      <c r="C143" s="5">
        <v>17.106</v>
      </c>
      <c r="D143" s="5">
        <v>16.38</v>
      </c>
      <c r="E143" s="5">
        <v>15.913</v>
      </c>
      <c r="F143" s="5">
        <v>15.521</v>
      </c>
      <c r="G143" s="5"/>
      <c r="H143" s="5"/>
      <c r="I143" s="5"/>
      <c r="J143" s="5"/>
      <c r="K143" s="5"/>
      <c r="L143" s="5"/>
      <c r="M143" s="5"/>
      <c r="N143" s="5"/>
      <c r="O143" s="5">
        <v>16.38</v>
      </c>
      <c r="P143" s="5">
        <v>0.022</v>
      </c>
      <c r="Q143" s="5">
        <v>0.726</v>
      </c>
      <c r="R143" s="5">
        <v>0.044</v>
      </c>
      <c r="S143" s="5">
        <v>0.467</v>
      </c>
      <c r="T143" s="5">
        <v>0.031</v>
      </c>
      <c r="U143" s="5">
        <v>0.859</v>
      </c>
      <c r="V143" s="5">
        <v>0.026</v>
      </c>
    </row>
    <row r="144" spans="1:22" ht="11.25">
      <c r="A144" s="1" t="s">
        <v>34</v>
      </c>
      <c r="B144" s="4">
        <v>37837.13611111111</v>
      </c>
      <c r="C144" s="5">
        <v>16.983</v>
      </c>
      <c r="D144" s="5">
        <v>16.389</v>
      </c>
      <c r="E144" s="5">
        <v>15.943</v>
      </c>
      <c r="F144" s="5">
        <v>15.485</v>
      </c>
      <c r="G144" s="5"/>
      <c r="H144" s="5"/>
      <c r="I144" s="5"/>
      <c r="J144" s="5"/>
      <c r="K144" s="5"/>
      <c r="L144" s="5"/>
      <c r="M144" s="5"/>
      <c r="N144" s="5"/>
      <c r="O144" s="5">
        <v>16.389</v>
      </c>
      <c r="P144" s="5">
        <v>0.032</v>
      </c>
      <c r="Q144" s="5">
        <v>0.594</v>
      </c>
      <c r="R144" s="5">
        <v>0.055</v>
      </c>
      <c r="S144" s="5">
        <v>0.446</v>
      </c>
      <c r="T144" s="5">
        <v>0.035</v>
      </c>
      <c r="U144" s="5">
        <v>0.904</v>
      </c>
      <c r="V144" s="5">
        <v>0.036</v>
      </c>
    </row>
    <row r="145" spans="1:22" ht="11.25">
      <c r="A145" s="1" t="s">
        <v>35</v>
      </c>
      <c r="B145" s="4">
        <v>37836.19861111111</v>
      </c>
      <c r="C145" s="5">
        <v>12.005</v>
      </c>
      <c r="D145" s="5">
        <v>11.441</v>
      </c>
      <c r="E145" s="5"/>
      <c r="F145" s="5"/>
      <c r="G145" s="5">
        <f>AVERAGE(C145:C147)</f>
        <v>11.999333333333333</v>
      </c>
      <c r="H145" s="5">
        <f>AVERAGE(D145:D147)</f>
        <v>11.465000000000002</v>
      </c>
      <c r="I145" s="5"/>
      <c r="J145" s="5">
        <f>AVERAGE(F145:F147)</f>
        <v>10.8675</v>
      </c>
      <c r="K145" s="5">
        <f>STDEVP(C145:C147)/SQRT(COUNT(C145:C147))</f>
        <v>0.0024190601196210663</v>
      </c>
      <c r="L145" s="5">
        <f>STDEVP(D145:D147)/SQRT(COUNT(D145:D147))</f>
        <v>0.009809292646439939</v>
      </c>
      <c r="M145" s="5"/>
      <c r="N145" s="5">
        <f>STDEVP(F145:F147)/SQRT(COUNT(F145:F147))</f>
        <v>0.03005203820043943</v>
      </c>
      <c r="O145" s="5">
        <v>11.441</v>
      </c>
      <c r="P145" s="5">
        <v>0.001</v>
      </c>
      <c r="Q145" s="5">
        <v>0.564</v>
      </c>
      <c r="R145" s="5">
        <v>0.002</v>
      </c>
      <c r="S145" s="5"/>
      <c r="T145" s="5"/>
      <c r="U145" s="5"/>
      <c r="V145" s="5"/>
    </row>
    <row r="146" spans="1:22" ht="11.25">
      <c r="A146" s="1" t="s">
        <v>35</v>
      </c>
      <c r="B146" s="4">
        <v>37837.11666666667</v>
      </c>
      <c r="C146" s="5">
        <v>11.998</v>
      </c>
      <c r="D146" s="5">
        <v>11.476</v>
      </c>
      <c r="E146" s="5"/>
      <c r="F146" s="5">
        <v>10.825</v>
      </c>
      <c r="G146" s="5"/>
      <c r="H146" s="5"/>
      <c r="I146" s="5"/>
      <c r="J146" s="5"/>
      <c r="K146" s="5"/>
      <c r="L146" s="5"/>
      <c r="M146" s="5"/>
      <c r="N146" s="5"/>
      <c r="O146" s="5">
        <v>11.476</v>
      </c>
      <c r="P146" s="5">
        <v>0.001</v>
      </c>
      <c r="Q146" s="5">
        <v>0.522</v>
      </c>
      <c r="R146" s="5">
        <v>0.002</v>
      </c>
      <c r="S146" s="5"/>
      <c r="T146" s="5"/>
      <c r="U146" s="5">
        <v>0.651</v>
      </c>
      <c r="V146" s="5">
        <v>0.001</v>
      </c>
    </row>
    <row r="147" spans="1:22" ht="11.25">
      <c r="A147" s="1" t="s">
        <v>35</v>
      </c>
      <c r="B147" s="4">
        <v>37837.13611111111</v>
      </c>
      <c r="C147" s="5">
        <v>11.995</v>
      </c>
      <c r="D147" s="5">
        <v>11.478</v>
      </c>
      <c r="E147" s="5">
        <v>11.215</v>
      </c>
      <c r="F147" s="5">
        <v>10.91</v>
      </c>
      <c r="G147" s="5"/>
      <c r="H147" s="5"/>
      <c r="I147" s="5"/>
      <c r="J147" s="5"/>
      <c r="K147" s="5"/>
      <c r="L147" s="5"/>
      <c r="M147" s="5"/>
      <c r="N147" s="5"/>
      <c r="O147" s="5">
        <v>11.478</v>
      </c>
      <c r="P147" s="5">
        <v>0.001</v>
      </c>
      <c r="Q147" s="5">
        <v>0.517</v>
      </c>
      <c r="R147" s="5">
        <v>0.002</v>
      </c>
      <c r="S147" s="5">
        <v>0.263</v>
      </c>
      <c r="T147" s="5">
        <v>0.001</v>
      </c>
      <c r="U147" s="5">
        <v>0.568</v>
      </c>
      <c r="V147" s="5">
        <v>0.001</v>
      </c>
    </row>
    <row r="148" spans="1:22" ht="11.25">
      <c r="A148" s="1" t="s">
        <v>36</v>
      </c>
      <c r="B148" s="4">
        <v>37836.19861111111</v>
      </c>
      <c r="C148" s="5">
        <v>17.15</v>
      </c>
      <c r="D148" s="5">
        <v>16.873</v>
      </c>
      <c r="E148" s="5">
        <v>16.3</v>
      </c>
      <c r="F148" s="5">
        <v>15.741</v>
      </c>
      <c r="G148" s="5">
        <f>AVERAGE(C148:C150)</f>
        <v>17.329333333333334</v>
      </c>
      <c r="H148" s="5">
        <f>AVERAGE(D148:D150)</f>
        <v>16.868666666666666</v>
      </c>
      <c r="I148" s="5">
        <f>AVERAGE(E148:E150)</f>
        <v>16.308666666666667</v>
      </c>
      <c r="J148" s="5">
        <f>AVERAGE(F148:F150)</f>
        <v>15.828000000000001</v>
      </c>
      <c r="K148" s="5">
        <f>STDEVP(C148:C150)/SQRT(COUNT(C148:C150))</f>
        <v>0.07323680515711149</v>
      </c>
      <c r="L148" s="5">
        <f>STDEVP(D148:D150)/SQRT(COUNT(D148:D150))</f>
        <v>0.028574788162592835</v>
      </c>
      <c r="M148" s="5">
        <f>STDEVP(E148:E150)/SQRT(COUNT(E148:E150))</f>
        <v>0.013665311586249207</v>
      </c>
      <c r="N148" s="5">
        <f>STDEVP(F148:F150)/SQRT(COUNT(F148:F150))</f>
        <v>0.03946587837050924</v>
      </c>
      <c r="O148" s="5">
        <v>16.873</v>
      </c>
      <c r="P148" s="5">
        <v>0.037</v>
      </c>
      <c r="Q148" s="5">
        <v>0.277</v>
      </c>
      <c r="R148" s="5">
        <v>0.064</v>
      </c>
      <c r="S148" s="5">
        <v>0.573</v>
      </c>
      <c r="T148" s="5">
        <v>0.046</v>
      </c>
      <c r="U148" s="5">
        <v>1.132</v>
      </c>
      <c r="V148" s="5">
        <v>0.049</v>
      </c>
    </row>
    <row r="149" spans="1:22" ht="11.25">
      <c r="A149" s="1" t="s">
        <v>36</v>
      </c>
      <c r="B149" s="4">
        <v>37837.11666666667</v>
      </c>
      <c r="C149" s="5">
        <v>17.415</v>
      </c>
      <c r="D149" s="5">
        <v>16.806</v>
      </c>
      <c r="E149" s="5">
        <v>16.285</v>
      </c>
      <c r="F149" s="5">
        <v>15.908</v>
      </c>
      <c r="G149" s="5"/>
      <c r="H149" s="5"/>
      <c r="I149" s="5"/>
      <c r="J149" s="5"/>
      <c r="K149" s="5"/>
      <c r="L149" s="5"/>
      <c r="M149" s="5"/>
      <c r="N149" s="5"/>
      <c r="O149" s="5">
        <v>16.806</v>
      </c>
      <c r="P149" s="5">
        <v>0.032</v>
      </c>
      <c r="Q149" s="5">
        <v>0.609</v>
      </c>
      <c r="R149" s="5">
        <v>0.061</v>
      </c>
      <c r="S149" s="5">
        <v>0.521</v>
      </c>
      <c r="T149" s="5">
        <v>0.044</v>
      </c>
      <c r="U149" s="5">
        <v>0.898</v>
      </c>
      <c r="V149" s="5">
        <v>0.039</v>
      </c>
    </row>
    <row r="150" spans="1:22" ht="11.25">
      <c r="A150" s="1" t="s">
        <v>36</v>
      </c>
      <c r="B150" s="4">
        <v>37837.13611111111</v>
      </c>
      <c r="C150" s="5">
        <v>17.423</v>
      </c>
      <c r="D150" s="5">
        <v>16.927</v>
      </c>
      <c r="E150" s="5">
        <v>16.341</v>
      </c>
      <c r="F150" s="5">
        <v>15.835</v>
      </c>
      <c r="G150" s="5"/>
      <c r="H150" s="5"/>
      <c r="I150" s="5"/>
      <c r="J150" s="5"/>
      <c r="K150" s="5"/>
      <c r="L150" s="5"/>
      <c r="M150" s="5"/>
      <c r="N150" s="5"/>
      <c r="O150" s="5">
        <v>16.927</v>
      </c>
      <c r="P150" s="5">
        <v>0.053</v>
      </c>
      <c r="Q150" s="5">
        <v>0.496</v>
      </c>
      <c r="R150" s="5">
        <v>0.088</v>
      </c>
      <c r="S150" s="5">
        <v>0.586</v>
      </c>
      <c r="T150" s="5">
        <v>0.057</v>
      </c>
      <c r="U150" s="5">
        <v>1.092</v>
      </c>
      <c r="V150" s="5">
        <v>0.056</v>
      </c>
    </row>
    <row r="151" spans="1:22" ht="11.25">
      <c r="A151" s="1" t="s">
        <v>37</v>
      </c>
      <c r="B151" s="4">
        <v>37836.19861111111</v>
      </c>
      <c r="C151" s="5">
        <v>14.794</v>
      </c>
      <c r="D151" s="5">
        <v>13.912</v>
      </c>
      <c r="E151" s="5">
        <v>13.372</v>
      </c>
      <c r="F151" s="5">
        <v>12.924</v>
      </c>
      <c r="G151" s="5">
        <f>AVERAGE(C151:C153)</f>
        <v>14.773333333333333</v>
      </c>
      <c r="H151" s="5">
        <f>AVERAGE(D151:D153)</f>
        <v>13.933666666666667</v>
      </c>
      <c r="I151" s="5">
        <f>AVERAGE(E151:E153)</f>
        <v>13.429666666666668</v>
      </c>
      <c r="J151" s="5">
        <f>AVERAGE(F151:F153)</f>
        <v>12.977333333333332</v>
      </c>
      <c r="K151" s="5">
        <f>STDEVP(C151:C153)/SQRT(COUNT(C151:C153))</f>
        <v>0.008554834023945558</v>
      </c>
      <c r="L151" s="5">
        <f>STDEVP(D151:D153)/SQRT(COUNT(D151:D153))</f>
        <v>0.008873597958868103</v>
      </c>
      <c r="M151" s="5">
        <f>STDEVP(E151:E153)/SQRT(COUNT(E151:E153))</f>
        <v>0.02380631724440952</v>
      </c>
      <c r="N151" s="5">
        <f>STDEVP(F151:F153)/SQRT(COUNT(F151:F153))</f>
        <v>0.021819121753094025</v>
      </c>
      <c r="O151" s="5">
        <v>13.912</v>
      </c>
      <c r="P151" s="5">
        <v>0.003</v>
      </c>
      <c r="Q151" s="5">
        <v>0.882</v>
      </c>
      <c r="R151" s="5">
        <v>0.006</v>
      </c>
      <c r="S151" s="5">
        <v>0.54</v>
      </c>
      <c r="T151" s="5">
        <v>0.004</v>
      </c>
      <c r="U151" s="5">
        <v>0.988</v>
      </c>
      <c r="V151" s="5">
        <v>0.004</v>
      </c>
    </row>
    <row r="152" spans="1:22" ht="11.25">
      <c r="A152" s="1" t="s">
        <v>37</v>
      </c>
      <c r="B152" s="4">
        <v>37837.11666666667</v>
      </c>
      <c r="C152" s="5">
        <v>14.76</v>
      </c>
      <c r="D152" s="5">
        <v>13.946</v>
      </c>
      <c r="E152" s="5">
        <v>13.466</v>
      </c>
      <c r="F152" s="5">
        <v>13.007</v>
      </c>
      <c r="G152" s="5"/>
      <c r="H152" s="5"/>
      <c r="I152" s="5"/>
      <c r="J152" s="5"/>
      <c r="K152" s="5"/>
      <c r="L152" s="5"/>
      <c r="M152" s="5"/>
      <c r="N152" s="5"/>
      <c r="O152" s="5">
        <v>13.946</v>
      </c>
      <c r="P152" s="5">
        <v>0.003</v>
      </c>
      <c r="Q152" s="5">
        <v>0.814</v>
      </c>
      <c r="R152" s="5">
        <v>0.006</v>
      </c>
      <c r="S152" s="5">
        <v>0.48</v>
      </c>
      <c r="T152" s="5">
        <v>0.004</v>
      </c>
      <c r="U152" s="5">
        <v>0.939</v>
      </c>
      <c r="V152" s="5">
        <v>0.004</v>
      </c>
    </row>
    <row r="153" spans="1:22" ht="11.25">
      <c r="A153" s="1" t="s">
        <v>37</v>
      </c>
      <c r="B153" s="4">
        <v>37837.13611111111</v>
      </c>
      <c r="C153" s="5">
        <v>14.766</v>
      </c>
      <c r="D153" s="5">
        <v>13.943</v>
      </c>
      <c r="E153" s="5">
        <v>13.451</v>
      </c>
      <c r="F153" s="5">
        <v>13.001</v>
      </c>
      <c r="G153" s="5"/>
      <c r="H153" s="5"/>
      <c r="I153" s="5"/>
      <c r="J153" s="5"/>
      <c r="K153" s="5"/>
      <c r="L153" s="5"/>
      <c r="M153" s="5"/>
      <c r="N153" s="5"/>
      <c r="O153" s="5">
        <v>13.943</v>
      </c>
      <c r="P153" s="5">
        <v>0.004</v>
      </c>
      <c r="Q153" s="5">
        <v>0.823</v>
      </c>
      <c r="R153" s="5">
        <v>0.007</v>
      </c>
      <c r="S153" s="5">
        <v>0.492</v>
      </c>
      <c r="T153" s="5">
        <v>0.004</v>
      </c>
      <c r="U153" s="5">
        <v>0.942</v>
      </c>
      <c r="V153" s="5">
        <v>0.004</v>
      </c>
    </row>
    <row r="154" spans="1:22" ht="11.25">
      <c r="A154" s="1" t="s">
        <v>38</v>
      </c>
      <c r="B154" s="4">
        <v>37836.19861111111</v>
      </c>
      <c r="C154" s="5">
        <v>14.768</v>
      </c>
      <c r="D154" s="5">
        <v>13.816</v>
      </c>
      <c r="E154" s="5">
        <v>13.255</v>
      </c>
      <c r="F154" s="5">
        <v>12.81</v>
      </c>
      <c r="G154" s="5">
        <f>AVERAGE(C154:C156)</f>
        <v>14.751666666666667</v>
      </c>
      <c r="H154" s="5">
        <f>AVERAGE(D154:D156)</f>
        <v>13.835999999999999</v>
      </c>
      <c r="I154" s="5">
        <f>AVERAGE(E154:E156)</f>
        <v>13.311666666666667</v>
      </c>
      <c r="J154" s="5">
        <f>AVERAGE(F154:F156)</f>
        <v>12.866</v>
      </c>
      <c r="K154" s="5">
        <f>STDEVP(C154:C156)/SQRT(COUNT(C154:C156))</f>
        <v>0.00733838210034262</v>
      </c>
      <c r="L154" s="5">
        <f>STDEVP(D154:D156)/SQRT(COUNT(D154:D156))</f>
        <v>0.008286535263822115</v>
      </c>
      <c r="M154" s="5">
        <f>STDEVP(E154:E156)/SQRT(COUNT(E154:E156))</f>
        <v>0.023306333585238963</v>
      </c>
      <c r="N154" s="5">
        <f>STDEVP(F154:F156)/SQRT(COUNT(F154:F156))</f>
        <v>0.022905603390274785</v>
      </c>
      <c r="O154" s="5">
        <v>13.816</v>
      </c>
      <c r="P154" s="5">
        <v>0.003</v>
      </c>
      <c r="Q154" s="5">
        <v>0.952</v>
      </c>
      <c r="R154" s="5">
        <v>0.006</v>
      </c>
      <c r="S154" s="5">
        <v>0.561</v>
      </c>
      <c r="T154" s="5">
        <v>0.004</v>
      </c>
      <c r="U154" s="5">
        <v>1.006</v>
      </c>
      <c r="V154" s="5">
        <v>0.004</v>
      </c>
    </row>
    <row r="155" spans="1:22" ht="11.25">
      <c r="A155" s="1" t="s">
        <v>38</v>
      </c>
      <c r="B155" s="4">
        <v>37837.11666666667</v>
      </c>
      <c r="C155" s="5">
        <v>14.75</v>
      </c>
      <c r="D155" s="5">
        <v>13.849</v>
      </c>
      <c r="E155" s="5">
        <v>13.346</v>
      </c>
      <c r="F155" s="5">
        <v>12.897</v>
      </c>
      <c r="G155" s="5"/>
      <c r="H155" s="5"/>
      <c r="I155" s="5"/>
      <c r="J155" s="5"/>
      <c r="K155" s="5"/>
      <c r="L155" s="5"/>
      <c r="M155" s="5"/>
      <c r="N155" s="5"/>
      <c r="O155" s="5">
        <v>13.849</v>
      </c>
      <c r="P155" s="5">
        <v>0.003</v>
      </c>
      <c r="Q155" s="5">
        <v>0.901</v>
      </c>
      <c r="R155" s="5">
        <v>0.006</v>
      </c>
      <c r="S155" s="5">
        <v>0.503</v>
      </c>
      <c r="T155" s="5">
        <v>0.004</v>
      </c>
      <c r="U155" s="5">
        <v>0.952</v>
      </c>
      <c r="V155" s="5">
        <v>0.004</v>
      </c>
    </row>
    <row r="156" spans="1:22" ht="11.25">
      <c r="A156" s="1" t="s">
        <v>38</v>
      </c>
      <c r="B156" s="4">
        <v>37837.13611111111</v>
      </c>
      <c r="C156" s="5">
        <v>14.737</v>
      </c>
      <c r="D156" s="5">
        <v>13.843</v>
      </c>
      <c r="E156" s="5">
        <v>13.334</v>
      </c>
      <c r="F156" s="5">
        <v>12.891</v>
      </c>
      <c r="G156" s="5"/>
      <c r="H156" s="5"/>
      <c r="I156" s="5"/>
      <c r="J156" s="5"/>
      <c r="K156" s="5"/>
      <c r="L156" s="5"/>
      <c r="M156" s="5"/>
      <c r="N156" s="5"/>
      <c r="O156" s="5">
        <v>13.843</v>
      </c>
      <c r="P156" s="5">
        <v>0.004</v>
      </c>
      <c r="Q156" s="5">
        <v>0.894</v>
      </c>
      <c r="R156" s="5">
        <v>0.007</v>
      </c>
      <c r="S156" s="5">
        <v>0.509</v>
      </c>
      <c r="T156" s="5">
        <v>0.004</v>
      </c>
      <c r="U156" s="5">
        <v>0.952</v>
      </c>
      <c r="V156" s="5">
        <v>0.004</v>
      </c>
    </row>
    <row r="157" spans="1:22" ht="11.25">
      <c r="A157" s="1" t="s">
        <v>39</v>
      </c>
      <c r="B157" s="4">
        <v>37836.19861111111</v>
      </c>
      <c r="C157" s="5">
        <v>16.821</v>
      </c>
      <c r="D157" s="5">
        <v>16.147</v>
      </c>
      <c r="E157" s="5">
        <v>15.704</v>
      </c>
      <c r="F157" s="5">
        <v>15.27</v>
      </c>
      <c r="G157" s="5">
        <f>AVERAGE(C157:C159)</f>
        <v>16.767</v>
      </c>
      <c r="H157" s="5">
        <f>AVERAGE(D157:D159)</f>
        <v>16.180666666666664</v>
      </c>
      <c r="I157" s="5">
        <f>AVERAGE(E157:E159)</f>
        <v>15.739333333333335</v>
      </c>
      <c r="J157" s="5">
        <f>AVERAGE(F157:F159)</f>
        <v>15.315333333333333</v>
      </c>
      <c r="K157" s="5">
        <f>STDEVP(C157:C159)/SQRT(COUNT(C157:C159))</f>
        <v>0.02456736769675475</v>
      </c>
      <c r="L157" s="5">
        <f>STDEVP(D157:D159)/SQRT(COUNT(D157:D159))</f>
        <v>0.020582264929944145</v>
      </c>
      <c r="M157" s="5">
        <f>STDEVP(E157:E159)/SQRT(COUNT(E157:E159))</f>
        <v>0.022999194832636984</v>
      </c>
      <c r="N157" s="5">
        <f>STDEVP(F157:F159)/SQRT(COUNT(F157:F159))</f>
        <v>0.01998517969420216</v>
      </c>
      <c r="O157" s="5">
        <v>16.147</v>
      </c>
      <c r="P157" s="5">
        <v>0.02</v>
      </c>
      <c r="Q157" s="5">
        <v>0.674</v>
      </c>
      <c r="R157" s="5">
        <v>0.038</v>
      </c>
      <c r="S157" s="5">
        <v>0.443</v>
      </c>
      <c r="T157" s="5">
        <v>0.026</v>
      </c>
      <c r="U157" s="5">
        <v>0.877</v>
      </c>
      <c r="V157" s="5">
        <v>0.029</v>
      </c>
    </row>
    <row r="158" spans="1:22" ht="11.25">
      <c r="A158" s="1" t="s">
        <v>39</v>
      </c>
      <c r="B158" s="4">
        <v>37837.11666666667</v>
      </c>
      <c r="C158" s="5">
        <v>16.717</v>
      </c>
      <c r="D158" s="5">
        <v>16.23</v>
      </c>
      <c r="E158" s="5">
        <v>15.719</v>
      </c>
      <c r="F158" s="5">
        <v>15.354</v>
      </c>
      <c r="G158" s="5"/>
      <c r="H158" s="5"/>
      <c r="I158" s="5"/>
      <c r="J158" s="5"/>
      <c r="K158" s="5"/>
      <c r="L158" s="5"/>
      <c r="M158" s="5"/>
      <c r="N158" s="5"/>
      <c r="O158" s="5">
        <v>16.23</v>
      </c>
      <c r="P158" s="5">
        <v>0.019</v>
      </c>
      <c r="Q158" s="5">
        <v>0.487</v>
      </c>
      <c r="R158" s="5">
        <v>0.034</v>
      </c>
      <c r="S158" s="5">
        <v>0.511</v>
      </c>
      <c r="T158" s="5">
        <v>0.026</v>
      </c>
      <c r="U158" s="5">
        <v>0.876</v>
      </c>
      <c r="V158" s="5">
        <v>0.023</v>
      </c>
    </row>
    <row r="159" spans="1:22" ht="11.25">
      <c r="A159" s="1" t="s">
        <v>39</v>
      </c>
      <c r="B159" s="4">
        <v>37837.13611111111</v>
      </c>
      <c r="C159" s="5">
        <v>16.763</v>
      </c>
      <c r="D159" s="5">
        <v>16.165</v>
      </c>
      <c r="E159" s="5">
        <v>15.795</v>
      </c>
      <c r="F159" s="5">
        <v>15.322</v>
      </c>
      <c r="G159" s="5"/>
      <c r="H159" s="5"/>
      <c r="I159" s="5"/>
      <c r="J159" s="5"/>
      <c r="K159" s="5"/>
      <c r="L159" s="5"/>
      <c r="M159" s="5"/>
      <c r="N159" s="5"/>
      <c r="O159" s="5">
        <v>16.165</v>
      </c>
      <c r="P159" s="5">
        <v>0.027</v>
      </c>
      <c r="Q159" s="5">
        <v>0.598</v>
      </c>
      <c r="R159" s="5">
        <v>0.044</v>
      </c>
      <c r="S159" s="5">
        <v>0.37</v>
      </c>
      <c r="T159" s="5">
        <v>0.029</v>
      </c>
      <c r="U159" s="5">
        <v>0.843</v>
      </c>
      <c r="V159" s="5">
        <v>0.03</v>
      </c>
    </row>
    <row r="160" spans="1:22" ht="11.25">
      <c r="A160" s="1" t="s">
        <v>40</v>
      </c>
      <c r="B160" s="4">
        <v>37836.19861111111</v>
      </c>
      <c r="C160" s="5">
        <v>18.53</v>
      </c>
      <c r="D160" s="5">
        <v>17.428</v>
      </c>
      <c r="E160" s="5">
        <v>17.067</v>
      </c>
      <c r="F160" s="5">
        <v>16.823</v>
      </c>
      <c r="G160" s="5">
        <f>AVERAGE(C160:C162)</f>
        <v>18.111333333333334</v>
      </c>
      <c r="H160" s="5">
        <f>AVERAGE(D160:D162)</f>
        <v>17.618333333333336</v>
      </c>
      <c r="I160" s="5">
        <f>AVERAGE(E160:E162)</f>
        <v>17.084333333333333</v>
      </c>
      <c r="J160" s="5">
        <f>AVERAGE(F160:F162)</f>
        <v>16.77266666666667</v>
      </c>
      <c r="K160" s="5">
        <f>STDEVP(C160:C162)/SQRT(COUNT(C160:C162))</f>
        <v>0.1724737231729987</v>
      </c>
      <c r="L160" s="5">
        <f>STDEVP(D160:D162)/SQRT(COUNT(D160:D162))</f>
        <v>0.07902226596657386</v>
      </c>
      <c r="M160" s="5">
        <f>STDEVP(E160:E162)/SQRT(COUNT(E160:E162))</f>
        <v>0.02236233606013187</v>
      </c>
      <c r="N160" s="5">
        <f>STDEVP(F160:F162)/SQRT(COUNT(F160:F162))</f>
        <v>0.03326771318762265</v>
      </c>
      <c r="O160" s="5">
        <v>17.428</v>
      </c>
      <c r="P160" s="5">
        <v>0.065</v>
      </c>
      <c r="Q160" s="5">
        <v>1.102</v>
      </c>
      <c r="R160" s="5">
        <v>0.147</v>
      </c>
      <c r="S160" s="5">
        <v>0.361</v>
      </c>
      <c r="T160" s="5">
        <v>0.086</v>
      </c>
      <c r="U160" s="5">
        <v>0.605</v>
      </c>
      <c r="V160" s="5">
        <v>0.111</v>
      </c>
    </row>
    <row r="161" spans="1:22" ht="11.25">
      <c r="A161" s="1" t="s">
        <v>40</v>
      </c>
      <c r="B161" s="4">
        <v>37837.11666666667</v>
      </c>
      <c r="C161" s="5">
        <v>17.951</v>
      </c>
      <c r="D161" s="5">
        <v>17.683</v>
      </c>
      <c r="E161" s="5">
        <v>17.048</v>
      </c>
      <c r="F161" s="5">
        <v>16.803</v>
      </c>
      <c r="G161" s="5"/>
      <c r="H161" s="5"/>
      <c r="I161" s="5"/>
      <c r="J161" s="5"/>
      <c r="K161" s="5"/>
      <c r="L161" s="5"/>
      <c r="M161" s="5"/>
      <c r="N161" s="5"/>
      <c r="O161" s="5">
        <v>17.683</v>
      </c>
      <c r="P161" s="5">
        <v>0.072</v>
      </c>
      <c r="Q161" s="5">
        <v>0.268</v>
      </c>
      <c r="R161" s="5">
        <v>0.12</v>
      </c>
      <c r="S161" s="5">
        <v>0.635</v>
      </c>
      <c r="T161" s="5">
        <v>0.092</v>
      </c>
      <c r="U161" s="5">
        <v>0.88</v>
      </c>
      <c r="V161" s="5">
        <v>0.085</v>
      </c>
    </row>
    <row r="162" spans="1:22" ht="11.25">
      <c r="A162" s="1" t="s">
        <v>40</v>
      </c>
      <c r="B162" s="4">
        <v>37837.13611111111</v>
      </c>
      <c r="C162" s="5">
        <v>17.853</v>
      </c>
      <c r="D162" s="5">
        <v>17.744</v>
      </c>
      <c r="E162" s="5">
        <v>17.138</v>
      </c>
      <c r="F162" s="5">
        <v>16.692</v>
      </c>
      <c r="G162" s="5"/>
      <c r="H162" s="5"/>
      <c r="I162" s="5"/>
      <c r="J162" s="5"/>
      <c r="K162" s="5"/>
      <c r="L162" s="5"/>
      <c r="M162" s="5"/>
      <c r="N162" s="5"/>
      <c r="O162" s="5">
        <v>17.744</v>
      </c>
      <c r="P162" s="5">
        <v>0.111</v>
      </c>
      <c r="Q162" s="5">
        <v>0.109</v>
      </c>
      <c r="R162" s="5">
        <v>0.165</v>
      </c>
      <c r="S162" s="5">
        <v>0.606</v>
      </c>
      <c r="T162" s="5">
        <v>0.118</v>
      </c>
      <c r="U162" s="5">
        <v>1.052</v>
      </c>
      <c r="V162" s="5">
        <v>0.117</v>
      </c>
    </row>
    <row r="163" spans="1:22" ht="11.25">
      <c r="A163" s="1" t="s">
        <v>41</v>
      </c>
      <c r="B163" s="4">
        <v>37836.19861111111</v>
      </c>
      <c r="C163" s="5">
        <v>16.98</v>
      </c>
      <c r="D163" s="5">
        <v>16.113</v>
      </c>
      <c r="E163" s="5">
        <v>15.723</v>
      </c>
      <c r="F163" s="5">
        <v>15.285</v>
      </c>
      <c r="G163" s="5">
        <f>AVERAGE(C163:C165)</f>
        <v>16.89633333333333</v>
      </c>
      <c r="H163" s="5">
        <f>AVERAGE(D163:D165)</f>
        <v>16.218333333333334</v>
      </c>
      <c r="I163" s="5">
        <f>AVERAGE(E163:E165)</f>
        <v>15.793000000000001</v>
      </c>
      <c r="J163" s="5">
        <f>AVERAGE(F163:F165)</f>
        <v>15.39</v>
      </c>
      <c r="K163" s="5">
        <f>STDEVP(C163:C165)/SQRT(COUNT(C163:C165))</f>
        <v>0.08733121286675315</v>
      </c>
      <c r="L163" s="5">
        <f>STDEVP(D163:D165)/SQRT(COUNT(D163:D165))</f>
        <v>0.04484623936502862</v>
      </c>
      <c r="M163" s="5">
        <f>STDEVP(E163:E165)/SQRT(COUNT(E163:E165))</f>
        <v>0.029044027881214744</v>
      </c>
      <c r="N163" s="5">
        <f>STDEVP(F163:F165)/SQRT(COUNT(F163:F165))</f>
        <v>0.04427439691533255</v>
      </c>
      <c r="O163" s="5">
        <v>16.113</v>
      </c>
      <c r="P163" s="5">
        <v>0.02</v>
      </c>
      <c r="Q163" s="5">
        <v>0.867</v>
      </c>
      <c r="R163" s="5">
        <v>0.041</v>
      </c>
      <c r="S163" s="5">
        <v>0.39</v>
      </c>
      <c r="T163" s="5">
        <v>0.026</v>
      </c>
      <c r="U163" s="5">
        <v>0.828</v>
      </c>
      <c r="V163" s="5">
        <v>0.029</v>
      </c>
    </row>
    <row r="164" spans="1:22" ht="11.25">
      <c r="A164" s="1" t="s">
        <v>41</v>
      </c>
      <c r="B164" s="4">
        <v>37837.11666666667</v>
      </c>
      <c r="C164" s="5">
        <v>17.025</v>
      </c>
      <c r="D164" s="5">
        <v>16.298</v>
      </c>
      <c r="E164" s="5">
        <v>15.839</v>
      </c>
      <c r="F164" s="5">
        <v>15.419</v>
      </c>
      <c r="G164" s="5"/>
      <c r="H164" s="5"/>
      <c r="I164" s="5"/>
      <c r="J164" s="5"/>
      <c r="K164" s="5"/>
      <c r="L164" s="5"/>
      <c r="M164" s="5"/>
      <c r="N164" s="5"/>
      <c r="O164" s="5">
        <v>16.298</v>
      </c>
      <c r="P164" s="5">
        <v>0.022</v>
      </c>
      <c r="Q164" s="5">
        <v>0.727</v>
      </c>
      <c r="R164" s="5">
        <v>0.04</v>
      </c>
      <c r="S164" s="5">
        <v>0.459</v>
      </c>
      <c r="T164" s="5">
        <v>0.029</v>
      </c>
      <c r="U164" s="5">
        <v>0.879</v>
      </c>
      <c r="V164" s="5">
        <v>0.026</v>
      </c>
    </row>
    <row r="165" spans="1:22" ht="11.25">
      <c r="A165" s="1" t="s">
        <v>41</v>
      </c>
      <c r="B165" s="4">
        <v>37837.13611111111</v>
      </c>
      <c r="C165" s="5">
        <v>16.684</v>
      </c>
      <c r="D165" s="5">
        <v>16.244</v>
      </c>
      <c r="E165" s="5">
        <v>15.817</v>
      </c>
      <c r="F165" s="5">
        <v>15.466</v>
      </c>
      <c r="G165" s="5"/>
      <c r="H165" s="5"/>
      <c r="I165" s="5"/>
      <c r="J165" s="5"/>
      <c r="K165" s="5"/>
      <c r="L165" s="5"/>
      <c r="M165" s="5"/>
      <c r="N165" s="5"/>
      <c r="O165" s="5">
        <v>16.244</v>
      </c>
      <c r="P165" s="5">
        <v>0.029</v>
      </c>
      <c r="Q165" s="5">
        <v>0.44</v>
      </c>
      <c r="R165" s="5">
        <v>0.048</v>
      </c>
      <c r="S165" s="5">
        <v>0.427</v>
      </c>
      <c r="T165" s="5">
        <v>0.032</v>
      </c>
      <c r="U165" s="5">
        <v>0.778</v>
      </c>
      <c r="V165" s="5">
        <v>0.032</v>
      </c>
    </row>
    <row r="166" spans="1:22" ht="11.25">
      <c r="A166" s="1" t="s">
        <v>42</v>
      </c>
      <c r="B166" s="4">
        <v>37836.19861111111</v>
      </c>
      <c r="C166" s="5">
        <v>16.83</v>
      </c>
      <c r="D166" s="5">
        <v>15.895</v>
      </c>
      <c r="E166" s="5">
        <v>15.328</v>
      </c>
      <c r="F166" s="5">
        <v>14.867</v>
      </c>
      <c r="G166" s="5">
        <f>AVERAGE(C166:C168)</f>
        <v>16.869333333333334</v>
      </c>
      <c r="H166" s="5">
        <f>AVERAGE(D166:D168)</f>
        <v>15.944333333333333</v>
      </c>
      <c r="I166" s="5">
        <f>AVERAGE(E166:E168)</f>
        <v>15.371666666666664</v>
      </c>
      <c r="J166" s="5">
        <f>AVERAGE(F166:F168)</f>
        <v>14.880666666666668</v>
      </c>
      <c r="K166" s="5">
        <f>STDEVP(C166:C168)/SQRT(COUNT(C166:C168))</f>
        <v>0.02405703100418746</v>
      </c>
      <c r="L166" s="5">
        <f>STDEVP(D166:D168)/SQRT(COUNT(D166:D168))</f>
        <v>0.03172567601387499</v>
      </c>
      <c r="M166" s="5">
        <f>STDEVP(E166:E168)/SQRT(COUNT(E166:E168))</f>
        <v>0.01784086030183344</v>
      </c>
      <c r="N166" s="5">
        <f>STDEVP(F166:F168)/SQRT(COUNT(F166:F168))</f>
        <v>0.00686914733977444</v>
      </c>
      <c r="O166" s="5">
        <v>15.895</v>
      </c>
      <c r="P166" s="5">
        <v>0.016</v>
      </c>
      <c r="Q166" s="5">
        <v>0.935</v>
      </c>
      <c r="R166" s="5">
        <v>0.035</v>
      </c>
      <c r="S166" s="5">
        <v>0.567</v>
      </c>
      <c r="T166" s="5">
        <v>0.02</v>
      </c>
      <c r="U166" s="5">
        <v>1.028</v>
      </c>
      <c r="V166" s="5">
        <v>0.021</v>
      </c>
    </row>
    <row r="167" spans="1:22" ht="11.25">
      <c r="A167" s="1" t="s">
        <v>42</v>
      </c>
      <c r="B167" s="4">
        <v>37837.11666666667</v>
      </c>
      <c r="C167" s="5">
        <v>16.851</v>
      </c>
      <c r="D167" s="5">
        <v>16.021</v>
      </c>
      <c r="E167" s="5">
        <v>15.395</v>
      </c>
      <c r="F167" s="5">
        <v>14.879</v>
      </c>
      <c r="G167" s="5"/>
      <c r="H167" s="5"/>
      <c r="I167" s="5"/>
      <c r="J167" s="5"/>
      <c r="K167" s="5"/>
      <c r="L167" s="5"/>
      <c r="M167" s="5"/>
      <c r="N167" s="5"/>
      <c r="O167" s="5">
        <v>16.021</v>
      </c>
      <c r="P167" s="5">
        <v>0.016</v>
      </c>
      <c r="Q167" s="5">
        <v>0.83</v>
      </c>
      <c r="R167" s="5">
        <v>0.032</v>
      </c>
      <c r="S167" s="5">
        <v>0.626</v>
      </c>
      <c r="T167" s="5">
        <v>0.021</v>
      </c>
      <c r="U167" s="5">
        <v>1.142</v>
      </c>
      <c r="V167" s="5">
        <v>0.018</v>
      </c>
    </row>
    <row r="168" spans="1:22" ht="11.25">
      <c r="A168" s="1" t="s">
        <v>42</v>
      </c>
      <c r="B168" s="4">
        <v>37837.13611111111</v>
      </c>
      <c r="C168" s="5">
        <v>16.927</v>
      </c>
      <c r="D168" s="5">
        <v>15.917</v>
      </c>
      <c r="E168" s="5">
        <v>15.392</v>
      </c>
      <c r="F168" s="5">
        <v>14.896</v>
      </c>
      <c r="G168" s="5"/>
      <c r="H168" s="5"/>
      <c r="I168" s="5"/>
      <c r="J168" s="5"/>
      <c r="K168" s="5"/>
      <c r="L168" s="5"/>
      <c r="M168" s="5"/>
      <c r="N168" s="5"/>
      <c r="O168" s="5">
        <v>15.917</v>
      </c>
      <c r="P168" s="5">
        <v>0.021</v>
      </c>
      <c r="Q168" s="5">
        <v>1.01</v>
      </c>
      <c r="R168" s="5">
        <v>0.043</v>
      </c>
      <c r="S168" s="5">
        <v>0.525</v>
      </c>
      <c r="T168" s="5">
        <v>0.023</v>
      </c>
      <c r="U168" s="5">
        <v>1.021</v>
      </c>
      <c r="V168" s="5">
        <v>0.023</v>
      </c>
    </row>
    <row r="169" spans="1:22" ht="11.25">
      <c r="A169" s="1" t="s">
        <v>43</v>
      </c>
      <c r="B169" s="4">
        <v>37836.19861111111</v>
      </c>
      <c r="C169" s="5">
        <v>17.921</v>
      </c>
      <c r="D169" s="5">
        <v>16.671</v>
      </c>
      <c r="E169" s="5">
        <v>16.023</v>
      </c>
      <c r="F169" s="5">
        <v>15.403</v>
      </c>
      <c r="G169" s="5">
        <f>AVERAGE(C169:C171)</f>
        <v>17.95</v>
      </c>
      <c r="H169" s="5">
        <f>AVERAGE(D169:D171)</f>
        <v>16.652</v>
      </c>
      <c r="I169" s="5">
        <f>AVERAGE(E169:E171)</f>
        <v>16.037000000000003</v>
      </c>
      <c r="J169" s="5">
        <f>AVERAGE(F169:F171)</f>
        <v>15.463333333333333</v>
      </c>
      <c r="K169" s="5">
        <f>STDEVP(C169:C171)/SQRT(COUNT(C169:C171))</f>
        <v>0.011953614052826357</v>
      </c>
      <c r="L169" s="5">
        <f>STDEVP(D169:D171)/SQRT(COUNT(D169:D171))</f>
        <v>0.012762793145445577</v>
      </c>
      <c r="M169" s="5">
        <f>STDEVP(E169:E171)/SQRT(COUNT(E169:E171))</f>
        <v>0.036279777041881484</v>
      </c>
      <c r="N169" s="5">
        <f>STDEVP(F169:F171)/SQRT(COUNT(F169:F171))</f>
        <v>0.03491683240498251</v>
      </c>
      <c r="O169" s="5">
        <v>16.671</v>
      </c>
      <c r="P169" s="5">
        <v>0.033</v>
      </c>
      <c r="Q169" s="5">
        <v>1.25</v>
      </c>
      <c r="R169" s="5">
        <v>0.078</v>
      </c>
      <c r="S169" s="5">
        <v>0.648</v>
      </c>
      <c r="T169" s="5">
        <v>0.039</v>
      </c>
      <c r="U169" s="5">
        <v>1.268</v>
      </c>
      <c r="V169" s="5">
        <v>0.041</v>
      </c>
    </row>
    <row r="170" spans="1:22" ht="11.25">
      <c r="A170" s="1" t="s">
        <v>43</v>
      </c>
      <c r="B170" s="4">
        <v>37837.11666666667</v>
      </c>
      <c r="C170" s="5">
        <v>17.968</v>
      </c>
      <c r="D170" s="5">
        <v>16.621</v>
      </c>
      <c r="E170" s="5">
        <v>16.12</v>
      </c>
      <c r="F170" s="5">
        <v>15.546</v>
      </c>
      <c r="G170" s="5"/>
      <c r="H170" s="5"/>
      <c r="I170" s="5"/>
      <c r="J170" s="5"/>
      <c r="K170" s="5"/>
      <c r="L170" s="5"/>
      <c r="M170" s="5"/>
      <c r="N170" s="5"/>
      <c r="O170" s="5">
        <v>16.621</v>
      </c>
      <c r="P170" s="5">
        <v>0.027</v>
      </c>
      <c r="Q170" s="5">
        <v>1.347</v>
      </c>
      <c r="R170" s="5">
        <v>0.067</v>
      </c>
      <c r="S170" s="5">
        <v>0.501</v>
      </c>
      <c r="T170" s="5">
        <v>0.037</v>
      </c>
      <c r="U170" s="5">
        <v>1.075</v>
      </c>
      <c r="V170" s="5">
        <v>0.031</v>
      </c>
    </row>
    <row r="171" spans="1:22" ht="11.25">
      <c r="A171" s="1" t="s">
        <v>43</v>
      </c>
      <c r="B171" s="4">
        <v>37837.13611111111</v>
      </c>
      <c r="C171" s="5">
        <v>17.961</v>
      </c>
      <c r="D171" s="5">
        <v>16.664</v>
      </c>
      <c r="E171" s="5">
        <v>15.968</v>
      </c>
      <c r="F171" s="5">
        <v>15.441</v>
      </c>
      <c r="G171" s="5"/>
      <c r="H171" s="5"/>
      <c r="I171" s="5"/>
      <c r="J171" s="5"/>
      <c r="K171" s="5"/>
      <c r="L171" s="5"/>
      <c r="M171" s="5"/>
      <c r="N171" s="5"/>
      <c r="O171" s="5">
        <v>16.664</v>
      </c>
      <c r="P171" s="5">
        <v>0.041</v>
      </c>
      <c r="Q171" s="5">
        <v>1.297</v>
      </c>
      <c r="R171" s="5">
        <v>0.094</v>
      </c>
      <c r="S171" s="5">
        <v>0.696</v>
      </c>
      <c r="T171" s="5">
        <v>0.043</v>
      </c>
      <c r="U171" s="5">
        <v>1.223</v>
      </c>
      <c r="V171" s="5">
        <v>0.043</v>
      </c>
    </row>
    <row r="172" spans="1:22" ht="11.25">
      <c r="A172" s="1" t="s">
        <v>44</v>
      </c>
      <c r="B172" s="4">
        <v>37836.19861111111</v>
      </c>
      <c r="C172" s="5">
        <v>16.239</v>
      </c>
      <c r="D172" s="5">
        <v>15.305</v>
      </c>
      <c r="E172" s="5">
        <v>14.658</v>
      </c>
      <c r="F172" s="5">
        <v>13.596</v>
      </c>
      <c r="G172" s="5"/>
      <c r="H172" s="5"/>
      <c r="I172" s="5"/>
      <c r="J172" s="5"/>
      <c r="K172" s="5"/>
      <c r="L172" s="5"/>
      <c r="M172" s="5"/>
      <c r="N172" s="5"/>
      <c r="O172" s="5">
        <v>15.305</v>
      </c>
      <c r="P172" s="5">
        <v>0.009</v>
      </c>
      <c r="Q172" s="5">
        <v>0.934</v>
      </c>
      <c r="R172" s="5">
        <v>0.02</v>
      </c>
      <c r="S172" s="5">
        <v>0.647</v>
      </c>
      <c r="T172" s="5">
        <v>0.01</v>
      </c>
      <c r="U172" s="5">
        <v>1.709</v>
      </c>
      <c r="V172" s="5">
        <v>0.011</v>
      </c>
    </row>
    <row r="173" spans="1:22" ht="11.25">
      <c r="A173" s="1" t="s">
        <v>44</v>
      </c>
      <c r="B173" s="4">
        <v>37837.11666666667</v>
      </c>
      <c r="C173" s="5">
        <v>16.265</v>
      </c>
      <c r="D173" s="5">
        <v>15.143</v>
      </c>
      <c r="E173" s="5">
        <v>14.467</v>
      </c>
      <c r="F173" s="5">
        <v>13.738</v>
      </c>
      <c r="G173" s="5"/>
      <c r="H173" s="5"/>
      <c r="I173" s="5"/>
      <c r="J173" s="5"/>
      <c r="K173" s="5"/>
      <c r="L173" s="5"/>
      <c r="M173" s="5"/>
      <c r="N173" s="5"/>
      <c r="O173" s="5">
        <v>15.143</v>
      </c>
      <c r="P173" s="5">
        <v>0.008</v>
      </c>
      <c r="Q173" s="5">
        <v>1.122</v>
      </c>
      <c r="R173" s="5">
        <v>0.018</v>
      </c>
      <c r="S173" s="5">
        <v>0.676</v>
      </c>
      <c r="T173" s="5">
        <v>0.011</v>
      </c>
      <c r="U173" s="5">
        <v>1.405</v>
      </c>
      <c r="V173" s="5">
        <v>0.009</v>
      </c>
    </row>
    <row r="174" spans="1:22" ht="11.25">
      <c r="A174" s="1" t="s">
        <v>44</v>
      </c>
      <c r="B174" s="4">
        <v>37837.13611111111</v>
      </c>
      <c r="C174" s="5">
        <v>16.242</v>
      </c>
      <c r="D174" s="5">
        <v>15.15</v>
      </c>
      <c r="E174" s="5">
        <v>14.455</v>
      </c>
      <c r="F174" s="5">
        <v>13.708</v>
      </c>
      <c r="G174" s="5"/>
      <c r="H174" s="5"/>
      <c r="I174" s="5"/>
      <c r="J174" s="5"/>
      <c r="K174" s="5"/>
      <c r="L174" s="5"/>
      <c r="M174" s="5"/>
      <c r="N174" s="5"/>
      <c r="O174" s="5">
        <v>15.15</v>
      </c>
      <c r="P174" s="5">
        <v>0.012</v>
      </c>
      <c r="Q174" s="5">
        <v>1.092</v>
      </c>
      <c r="R174" s="5">
        <v>0.024</v>
      </c>
      <c r="S174" s="5">
        <v>0.695</v>
      </c>
      <c r="T174" s="5">
        <v>0.013</v>
      </c>
      <c r="U174" s="5">
        <v>1.442</v>
      </c>
      <c r="V174" s="5">
        <v>0.013</v>
      </c>
    </row>
    <row r="175" spans="1:22" ht="11.25">
      <c r="A175" s="1" t="s">
        <v>45</v>
      </c>
      <c r="B175" s="4">
        <v>37835.92222222222</v>
      </c>
      <c r="C175" s="5">
        <v>18.092</v>
      </c>
      <c r="D175" s="5">
        <v>17.237</v>
      </c>
      <c r="E175" s="5">
        <v>16.544</v>
      </c>
      <c r="F175" s="5">
        <v>15.9</v>
      </c>
      <c r="G175" s="5">
        <f>AVERAGE(C175:C181)</f>
        <v>18.3315</v>
      </c>
      <c r="H175" s="5">
        <f>AVERAGE(D175:D181)</f>
        <v>17.351666666666667</v>
      </c>
      <c r="I175" s="5">
        <f>AVERAGE(E175:E181)</f>
        <v>16.57428571428571</v>
      </c>
      <c r="J175" s="5">
        <f>AVERAGE(F175:F181)</f>
        <v>15.867166666666668</v>
      </c>
      <c r="K175" s="5">
        <f>STDEVP(C175:C181)/SQRT(COUNT(C175:C181))</f>
        <v>0.1023023161462874</v>
      </c>
      <c r="L175" s="5">
        <f>STDEVP(D175:D181)/SQRT(COUNT(D175:D181))</f>
        <v>0.03814130647022863</v>
      </c>
      <c r="M175" s="5">
        <f>STDEVP(E175:E181)/SQRT(COUNT(E175:E181))</f>
        <v>0.01444442450988561</v>
      </c>
      <c r="N175" s="5">
        <f>STDEVP(F175:F181)/SQRT(COUNT(F175:F181))</f>
        <v>0.013271558282890228</v>
      </c>
      <c r="O175" s="5">
        <v>17.237</v>
      </c>
      <c r="P175" s="5">
        <v>0.12</v>
      </c>
      <c r="Q175" s="5">
        <v>0.855</v>
      </c>
      <c r="R175" s="5">
        <v>0.251</v>
      </c>
      <c r="S175" s="5">
        <v>0.693</v>
      </c>
      <c r="T175" s="5">
        <v>0.135</v>
      </c>
      <c r="U175" s="5">
        <v>1.337</v>
      </c>
      <c r="V175" s="5">
        <v>0.14</v>
      </c>
    </row>
    <row r="176" spans="1:22" ht="11.25">
      <c r="A176" s="1" t="s">
        <v>45</v>
      </c>
      <c r="B176" s="4">
        <v>37835.94236111111</v>
      </c>
      <c r="C176" s="5"/>
      <c r="D176" s="5">
        <v>17.228</v>
      </c>
      <c r="E176" s="5">
        <v>16.607</v>
      </c>
      <c r="F176" s="5"/>
      <c r="G176" s="5"/>
      <c r="H176" s="5"/>
      <c r="I176" s="5"/>
      <c r="J176" s="5"/>
      <c r="K176" s="5"/>
      <c r="L176" s="5"/>
      <c r="M176" s="5"/>
      <c r="N176" s="5"/>
      <c r="O176" s="5">
        <v>17.228</v>
      </c>
      <c r="P176" s="5">
        <v>0.114</v>
      </c>
      <c r="Q176" s="5">
        <v>1.808</v>
      </c>
      <c r="R176" s="5">
        <v>0.411</v>
      </c>
      <c r="S176" s="5">
        <v>0.621</v>
      </c>
      <c r="T176" s="5">
        <v>0.132</v>
      </c>
      <c r="U176" s="5">
        <v>1.665</v>
      </c>
      <c r="V176" s="5">
        <v>0.127</v>
      </c>
    </row>
    <row r="177" spans="1:22" ht="11.25">
      <c r="A177" s="1" t="s">
        <v>45</v>
      </c>
      <c r="B177" s="4">
        <v>37836.87847222222</v>
      </c>
      <c r="C177" s="5">
        <v>18.11</v>
      </c>
      <c r="D177" s="5"/>
      <c r="E177" s="5">
        <v>16.621</v>
      </c>
      <c r="F177" s="5">
        <v>15.878</v>
      </c>
      <c r="G177" s="5"/>
      <c r="H177" s="5"/>
      <c r="I177" s="5"/>
      <c r="J177" s="5"/>
      <c r="K177" s="5"/>
      <c r="L177" s="5"/>
      <c r="M177" s="5"/>
      <c r="N177" s="5"/>
      <c r="O177" s="5">
        <v>17.539</v>
      </c>
      <c r="P177" s="5">
        <v>0.105</v>
      </c>
      <c r="Q177" s="5">
        <v>0.571</v>
      </c>
      <c r="R177" s="5">
        <v>0.19</v>
      </c>
      <c r="S177" s="5">
        <v>0.918</v>
      </c>
      <c r="T177" s="5">
        <v>0.111</v>
      </c>
      <c r="U177" s="5">
        <v>1.661</v>
      </c>
      <c r="V177" s="5">
        <v>0.116</v>
      </c>
    </row>
    <row r="178" spans="1:22" ht="11.25">
      <c r="A178" s="1" t="s">
        <v>45</v>
      </c>
      <c r="B178" s="4">
        <v>37836.89375</v>
      </c>
      <c r="C178" s="5">
        <v>18.089</v>
      </c>
      <c r="D178" s="5">
        <v>17.361</v>
      </c>
      <c r="E178" s="5">
        <v>16.567</v>
      </c>
      <c r="F178" s="5">
        <v>15.84</v>
      </c>
      <c r="G178" s="5"/>
      <c r="H178" s="5"/>
      <c r="I178" s="5"/>
      <c r="J178" s="5"/>
      <c r="K178" s="5"/>
      <c r="L178" s="5"/>
      <c r="M178" s="5"/>
      <c r="N178" s="5"/>
      <c r="O178" s="5">
        <v>17.361</v>
      </c>
      <c r="P178" s="5">
        <v>0.092</v>
      </c>
      <c r="Q178" s="5">
        <v>0.728</v>
      </c>
      <c r="R178" s="5">
        <v>0.22</v>
      </c>
      <c r="S178" s="5">
        <v>0.794</v>
      </c>
      <c r="T178" s="5">
        <v>0.098</v>
      </c>
      <c r="U178" s="5">
        <v>1.521</v>
      </c>
      <c r="V178" s="5">
        <v>0.108</v>
      </c>
    </row>
    <row r="179" spans="1:22" ht="11.25">
      <c r="A179" s="1" t="s">
        <v>45</v>
      </c>
      <c r="B179" s="4">
        <v>38114.05206018518</v>
      </c>
      <c r="C179" s="5">
        <f>O179+Q179</f>
        <v>18.528</v>
      </c>
      <c r="D179" s="5">
        <f>O179</f>
        <v>17.392</v>
      </c>
      <c r="E179" s="5">
        <f>O179-S179</f>
        <v>16.502</v>
      </c>
      <c r="F179" s="5">
        <f>O179-U179</f>
        <v>15.809999999999999</v>
      </c>
      <c r="G179" s="5"/>
      <c r="H179" s="5"/>
      <c r="I179" s="5"/>
      <c r="J179" s="5"/>
      <c r="K179" s="5"/>
      <c r="L179" s="5"/>
      <c r="M179" s="5"/>
      <c r="N179" s="5"/>
      <c r="O179" s="5">
        <v>17.392</v>
      </c>
      <c r="P179" s="5">
        <v>0.047</v>
      </c>
      <c r="Q179" s="5">
        <v>1.136</v>
      </c>
      <c r="R179" s="5">
        <v>0.207</v>
      </c>
      <c r="S179" s="5">
        <v>0.89</v>
      </c>
      <c r="T179" s="5">
        <v>0.051</v>
      </c>
      <c r="U179" s="5">
        <v>1.582</v>
      </c>
      <c r="V179" s="5">
        <v>0.053</v>
      </c>
    </row>
    <row r="180" spans="1:22" ht="11.25">
      <c r="A180" s="1" t="s">
        <v>45</v>
      </c>
      <c r="B180" s="4">
        <v>38115.04630787037</v>
      </c>
      <c r="C180" s="5">
        <f>O180+Q180</f>
        <v>18.436</v>
      </c>
      <c r="D180" s="5">
        <f>O180</f>
        <v>17.399</v>
      </c>
      <c r="E180" s="5">
        <f>O180-S180</f>
        <v>16.577</v>
      </c>
      <c r="F180" s="5">
        <f>O180-U180</f>
        <v>15.9</v>
      </c>
      <c r="G180" s="5"/>
      <c r="H180" s="5"/>
      <c r="I180" s="5"/>
      <c r="J180" s="5"/>
      <c r="K180" s="5"/>
      <c r="L180" s="5"/>
      <c r="M180" s="5"/>
      <c r="N180" s="5"/>
      <c r="O180" s="5">
        <v>17.399</v>
      </c>
      <c r="P180" s="5">
        <v>0.049</v>
      </c>
      <c r="Q180" s="5">
        <v>1.037</v>
      </c>
      <c r="R180" s="5">
        <v>0.209</v>
      </c>
      <c r="S180" s="5">
        <v>0.822</v>
      </c>
      <c r="T180" s="5">
        <v>0.053</v>
      </c>
      <c r="U180" s="5">
        <v>1.499</v>
      </c>
      <c r="V180" s="5">
        <v>0.053</v>
      </c>
    </row>
    <row r="181" spans="1:22" ht="11.25">
      <c r="A181" s="1" t="s">
        <v>45</v>
      </c>
      <c r="B181" s="4">
        <v>38155.973645833335</v>
      </c>
      <c r="C181" s="5">
        <f>O181+Q181</f>
        <v>18.733999999999998</v>
      </c>
      <c r="D181" s="5">
        <f>O181</f>
        <v>17.493</v>
      </c>
      <c r="E181" s="5">
        <f>O181-S181</f>
        <v>16.601999999999997</v>
      </c>
      <c r="F181" s="5">
        <f>O181-U181</f>
        <v>15.874999999999998</v>
      </c>
      <c r="G181" s="2"/>
      <c r="H181" s="2"/>
      <c r="I181" s="2"/>
      <c r="J181" s="2"/>
      <c r="O181" s="5">
        <v>17.493</v>
      </c>
      <c r="P181" s="5">
        <v>0.036</v>
      </c>
      <c r="Q181" s="5">
        <v>1.241</v>
      </c>
      <c r="R181" s="5">
        <v>0.126</v>
      </c>
      <c r="S181" s="5">
        <v>0.891</v>
      </c>
      <c r="T181" s="5">
        <v>0.038</v>
      </c>
      <c r="U181" s="5">
        <v>1.618</v>
      </c>
      <c r="V181" s="5">
        <v>0.038</v>
      </c>
    </row>
    <row r="182" spans="1:22" ht="11.25">
      <c r="A182" s="1" t="s">
        <v>46</v>
      </c>
      <c r="B182" s="4">
        <v>37835.92222222222</v>
      </c>
      <c r="C182" s="5">
        <v>19.388</v>
      </c>
      <c r="D182" s="5">
        <v>17.938</v>
      </c>
      <c r="E182" s="5"/>
      <c r="F182" s="5">
        <v>16.868</v>
      </c>
      <c r="G182" s="5">
        <f>AVERAGE(C182:C187)</f>
        <v>19.075</v>
      </c>
      <c r="H182" s="5">
        <f>AVERAGE(D182:D187)</f>
        <v>18.22133333333333</v>
      </c>
      <c r="I182" s="5">
        <f>AVERAGE(E182:E187)</f>
        <v>17.609599999999997</v>
      </c>
      <c r="J182" s="5">
        <f>AVERAGE(F182:F187)</f>
        <v>16.865199999999998</v>
      </c>
      <c r="K182" s="5">
        <f>STDEVP(C182:C187)/SQRT(COUNT(C182:C187))</f>
        <v>0.20201416341984402</v>
      </c>
      <c r="L182" s="5">
        <f>STDEVP(D182:D187)/SQRT(COUNT(D182:D187))</f>
        <v>0.08792157700872381</v>
      </c>
      <c r="M182" s="5">
        <f>STDEVP(E182:E187)/SQRT(COUNT(E182:E187))</f>
        <v>0.038536839517737065</v>
      </c>
      <c r="N182" s="5">
        <f>STDEVP(F182:F187)/SQRT(COUNT(F182:F187))</f>
        <v>0.029536959897914862</v>
      </c>
      <c r="O182" s="5">
        <v>17.938</v>
      </c>
      <c r="P182" s="5">
        <v>0.228</v>
      </c>
      <c r="Q182" s="5">
        <v>1.45</v>
      </c>
      <c r="R182" s="5">
        <v>0.661</v>
      </c>
      <c r="S182" s="5">
        <v>0.633</v>
      </c>
      <c r="T182" s="5">
        <v>0.26</v>
      </c>
      <c r="U182" s="5">
        <v>1.07</v>
      </c>
      <c r="V182" s="5">
        <v>0.281</v>
      </c>
    </row>
    <row r="183" spans="1:22" ht="11.25">
      <c r="A183" s="1" t="s">
        <v>46</v>
      </c>
      <c r="B183" s="4">
        <v>37835.94236111111</v>
      </c>
      <c r="C183" s="5">
        <v>18.289</v>
      </c>
      <c r="D183" s="5">
        <v>18.118</v>
      </c>
      <c r="E183" s="5">
        <v>17.539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18.118</v>
      </c>
      <c r="P183" s="5">
        <v>0.279</v>
      </c>
      <c r="Q183" s="5">
        <v>0.171</v>
      </c>
      <c r="R183" s="5">
        <v>0.449</v>
      </c>
      <c r="S183" s="5">
        <v>0.579</v>
      </c>
      <c r="T183" s="5">
        <v>0.319</v>
      </c>
      <c r="U183" s="5">
        <v>1.086</v>
      </c>
      <c r="V183" s="5">
        <v>0.346</v>
      </c>
    </row>
    <row r="184" spans="1:22" ht="11.25">
      <c r="A184" s="1" t="s">
        <v>46</v>
      </c>
      <c r="B184" s="4">
        <v>37836.87847222222</v>
      </c>
      <c r="C184" s="5">
        <v>19.144</v>
      </c>
      <c r="D184" s="5">
        <v>18.612</v>
      </c>
      <c r="E184" s="5">
        <v>17.549</v>
      </c>
      <c r="F184" s="5">
        <v>16.793</v>
      </c>
      <c r="G184" s="5"/>
      <c r="H184" s="5"/>
      <c r="I184" s="5"/>
      <c r="J184" s="5"/>
      <c r="K184" s="5"/>
      <c r="L184" s="5"/>
      <c r="M184" s="5"/>
      <c r="N184" s="5"/>
      <c r="O184" s="5">
        <v>18.612</v>
      </c>
      <c r="P184" s="5">
        <v>0.271</v>
      </c>
      <c r="Q184" s="5">
        <v>0.532</v>
      </c>
      <c r="R184" s="5">
        <v>0.48</v>
      </c>
      <c r="S184" s="5">
        <v>1.063</v>
      </c>
      <c r="T184" s="5">
        <v>0.282</v>
      </c>
      <c r="U184" s="5">
        <v>1.819</v>
      </c>
      <c r="V184" s="5">
        <v>0.295</v>
      </c>
    </row>
    <row r="185" spans="1:22" ht="11.25">
      <c r="A185" s="1" t="s">
        <v>46</v>
      </c>
      <c r="B185" s="4">
        <v>37836.89375</v>
      </c>
      <c r="C185" s="5">
        <v>19.819</v>
      </c>
      <c r="D185" s="5">
        <v>18.119</v>
      </c>
      <c r="E185" s="5">
        <v>17.583</v>
      </c>
      <c r="F185" s="5">
        <v>16.8</v>
      </c>
      <c r="G185" s="5"/>
      <c r="H185" s="5"/>
      <c r="I185" s="5"/>
      <c r="J185" s="5"/>
      <c r="K185" s="5"/>
      <c r="L185" s="5"/>
      <c r="M185" s="5"/>
      <c r="N185" s="5"/>
      <c r="O185" s="5">
        <v>18.119</v>
      </c>
      <c r="P185" s="5">
        <v>0.188</v>
      </c>
      <c r="Q185" s="5">
        <v>1.7</v>
      </c>
      <c r="R185" s="5">
        <v>0.794</v>
      </c>
      <c r="S185" s="5">
        <v>0.536</v>
      </c>
      <c r="T185" s="5">
        <v>0.206</v>
      </c>
      <c r="U185" s="5">
        <v>1.319</v>
      </c>
      <c r="V185" s="5">
        <v>0.229</v>
      </c>
    </row>
    <row r="186" spans="1:22" ht="11.25">
      <c r="A186" s="1" t="s">
        <v>46</v>
      </c>
      <c r="B186" s="4">
        <v>38115.04630787037</v>
      </c>
      <c r="C186" s="5">
        <f>O186+Q186</f>
        <v>18.643</v>
      </c>
      <c r="D186" s="5">
        <f>O186</f>
        <v>18.369</v>
      </c>
      <c r="E186" s="5">
        <f>O186-S186</f>
        <v>17.601</v>
      </c>
      <c r="F186" s="5">
        <f>O186-U186</f>
        <v>16.892</v>
      </c>
      <c r="G186" s="5"/>
      <c r="H186" s="5"/>
      <c r="I186" s="5"/>
      <c r="J186" s="5"/>
      <c r="K186" s="5"/>
      <c r="L186" s="5"/>
      <c r="M186" s="5"/>
      <c r="N186" s="5"/>
      <c r="O186" s="5">
        <v>18.369</v>
      </c>
      <c r="P186" s="5">
        <v>0.124</v>
      </c>
      <c r="Q186" s="5">
        <v>0.274</v>
      </c>
      <c r="R186" s="5">
        <v>0.316</v>
      </c>
      <c r="S186" s="5">
        <v>0.768</v>
      </c>
      <c r="T186" s="5">
        <v>0.134</v>
      </c>
      <c r="U186" s="5">
        <v>1.477</v>
      </c>
      <c r="V186" s="5">
        <v>0.135</v>
      </c>
    </row>
    <row r="187" spans="1:22" ht="11.25">
      <c r="A187" s="1" t="s">
        <v>46</v>
      </c>
      <c r="B187" s="4">
        <v>38155.973645833335</v>
      </c>
      <c r="C187" s="5">
        <f>O187+Q187</f>
        <v>19.167</v>
      </c>
      <c r="D187" s="5">
        <f>O187</f>
        <v>18.172</v>
      </c>
      <c r="E187" s="5">
        <f>O187-S187</f>
        <v>17.776</v>
      </c>
      <c r="F187" s="5">
        <f>O187-U187</f>
        <v>16.973</v>
      </c>
      <c r="G187" s="2"/>
      <c r="H187" s="2"/>
      <c r="I187" s="2"/>
      <c r="J187" s="2"/>
      <c r="O187" s="5">
        <v>18.172</v>
      </c>
      <c r="P187" s="5">
        <v>0.067</v>
      </c>
      <c r="Q187" s="5">
        <v>0.995</v>
      </c>
      <c r="R187" s="5">
        <v>0.2</v>
      </c>
      <c r="S187" s="5">
        <v>0.396</v>
      </c>
      <c r="T187" s="5">
        <v>0.079</v>
      </c>
      <c r="U187" s="5">
        <v>1.199</v>
      </c>
      <c r="V187" s="5">
        <v>0.077</v>
      </c>
    </row>
    <row r="188" spans="1:22" ht="11.25">
      <c r="A188" s="1" t="s">
        <v>47</v>
      </c>
      <c r="B188" s="4">
        <v>37835.92222222222</v>
      </c>
      <c r="C188" s="5">
        <v>17.87</v>
      </c>
      <c r="D188" s="5">
        <v>17.366</v>
      </c>
      <c r="E188" s="5">
        <v>16.837</v>
      </c>
      <c r="F188" s="5">
        <v>16.543</v>
      </c>
      <c r="G188" s="5">
        <f>AVERAGE(C188:C194)</f>
        <v>17.685285714285715</v>
      </c>
      <c r="H188" s="5">
        <f>AVERAGE(D188:D194)</f>
        <v>17.17157142857143</v>
      </c>
      <c r="I188" s="5">
        <f>AVERAGE(E188:E194)</f>
        <v>16.753285714285713</v>
      </c>
      <c r="J188" s="5">
        <f>AVERAGE(F188:F194)</f>
        <v>16.410833333333333</v>
      </c>
      <c r="K188" s="5">
        <f>STDEVP(C188:C194)/SQRT(COUNT(C188:C194))</f>
        <v>0.03950908667676749</v>
      </c>
      <c r="L188" s="5">
        <f>STDEVP(D188:D194)/SQRT(COUNT(D188:D194))</f>
        <v>0.04234207496036445</v>
      </c>
      <c r="M188" s="5">
        <f>STDEVP(E188:E194)/SQRT(COUNT(E188:E194))</f>
        <v>0.01834111505496779</v>
      </c>
      <c r="N188" s="5">
        <f>STDEVP(F188:F194)/SQRT(COUNT(F188:F194))</f>
        <v>0.02558473575634782</v>
      </c>
      <c r="O188" s="5">
        <v>17.366</v>
      </c>
      <c r="P188" s="5">
        <v>0.137</v>
      </c>
      <c r="Q188" s="5">
        <v>0.504</v>
      </c>
      <c r="R188" s="5">
        <v>0.247</v>
      </c>
      <c r="S188" s="5">
        <v>0.529</v>
      </c>
      <c r="T188" s="5">
        <v>0.159</v>
      </c>
      <c r="U188" s="5">
        <v>0.823</v>
      </c>
      <c r="V188" s="5">
        <v>0.189</v>
      </c>
    </row>
    <row r="189" spans="1:22" ht="11.25">
      <c r="A189" s="1" t="s">
        <v>47</v>
      </c>
      <c r="B189" s="4">
        <v>37835.94236111111</v>
      </c>
      <c r="C189" s="5">
        <v>17.686</v>
      </c>
      <c r="D189" s="5">
        <v>17.028</v>
      </c>
      <c r="E189" s="5">
        <v>16.707</v>
      </c>
      <c r="F189" s="5">
        <v>16.361</v>
      </c>
      <c r="G189" s="5"/>
      <c r="H189" s="5"/>
      <c r="I189" s="5"/>
      <c r="J189" s="5"/>
      <c r="K189" s="5"/>
      <c r="L189" s="5"/>
      <c r="M189" s="5"/>
      <c r="N189" s="5"/>
      <c r="O189" s="5">
        <v>17.028</v>
      </c>
      <c r="P189" s="5">
        <v>0.1</v>
      </c>
      <c r="Q189" s="5">
        <v>0.658</v>
      </c>
      <c r="R189" s="5">
        <v>0.184</v>
      </c>
      <c r="S189" s="5">
        <v>0.321</v>
      </c>
      <c r="T189" s="5">
        <v>0.125</v>
      </c>
      <c r="U189" s="5">
        <v>0.667</v>
      </c>
      <c r="V189" s="5">
        <v>0.149</v>
      </c>
    </row>
    <row r="190" spans="1:22" ht="11.25">
      <c r="A190" s="1" t="s">
        <v>47</v>
      </c>
      <c r="B190" s="4">
        <v>37836.87847222222</v>
      </c>
      <c r="C190" s="5">
        <v>17.605</v>
      </c>
      <c r="D190" s="5">
        <v>17.289</v>
      </c>
      <c r="E190" s="5">
        <v>16.784</v>
      </c>
      <c r="F190" s="5">
        <v>16.419</v>
      </c>
      <c r="G190" s="5"/>
      <c r="H190" s="5"/>
      <c r="I190" s="5"/>
      <c r="J190" s="5"/>
      <c r="K190" s="5"/>
      <c r="L190" s="5"/>
      <c r="M190" s="5"/>
      <c r="N190" s="5"/>
      <c r="O190" s="5">
        <v>17.289</v>
      </c>
      <c r="P190" s="5">
        <v>0.081</v>
      </c>
      <c r="Q190" s="5">
        <v>0.316</v>
      </c>
      <c r="R190" s="5">
        <v>0.139</v>
      </c>
      <c r="S190" s="5">
        <v>0.505</v>
      </c>
      <c r="T190" s="5">
        <v>0.09</v>
      </c>
      <c r="U190" s="5">
        <v>0.87</v>
      </c>
      <c r="V190" s="5">
        <v>0.12</v>
      </c>
    </row>
    <row r="191" spans="1:22" ht="11.25">
      <c r="A191" s="1" t="s">
        <v>47</v>
      </c>
      <c r="B191" s="4">
        <v>37836.89375</v>
      </c>
      <c r="C191" s="5">
        <v>17.536</v>
      </c>
      <c r="D191" s="5">
        <v>17.08</v>
      </c>
      <c r="E191" s="5">
        <v>16.686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17.08</v>
      </c>
      <c r="P191" s="5">
        <v>0.071</v>
      </c>
      <c r="Q191" s="5">
        <v>0.456</v>
      </c>
      <c r="R191" s="5">
        <v>0.151</v>
      </c>
      <c r="S191" s="5">
        <v>0.394</v>
      </c>
      <c r="T191" s="5">
        <v>0.08</v>
      </c>
      <c r="U191" s="5">
        <v>0.889</v>
      </c>
      <c r="V191" s="5">
        <v>0.105</v>
      </c>
    </row>
    <row r="192" spans="1:22" ht="11.25">
      <c r="A192" s="1" t="s">
        <v>47</v>
      </c>
      <c r="B192" s="4">
        <v>38114.05206018518</v>
      </c>
      <c r="C192" s="5">
        <f>O192+Q192</f>
        <v>17.744</v>
      </c>
      <c r="D192" s="5">
        <f>O192</f>
        <v>17.201</v>
      </c>
      <c r="E192" s="5">
        <f>O192-S192</f>
        <v>16.754</v>
      </c>
      <c r="F192" s="5">
        <f>O192-U192</f>
        <v>16.404</v>
      </c>
      <c r="G192" s="5"/>
      <c r="H192" s="5"/>
      <c r="I192" s="5"/>
      <c r="J192" s="5"/>
      <c r="K192" s="5"/>
      <c r="L192" s="5"/>
      <c r="M192" s="5"/>
      <c r="N192" s="5"/>
      <c r="O192" s="5">
        <v>17.201</v>
      </c>
      <c r="P192" s="5">
        <v>0.04</v>
      </c>
      <c r="Q192" s="5">
        <v>0.543</v>
      </c>
      <c r="R192" s="5">
        <v>0.119</v>
      </c>
      <c r="S192" s="5">
        <v>0.447</v>
      </c>
      <c r="T192" s="5">
        <v>0.047</v>
      </c>
      <c r="U192" s="5">
        <v>0.797</v>
      </c>
      <c r="V192" s="5">
        <v>0.06</v>
      </c>
    </row>
    <row r="193" spans="1:22" ht="11.25">
      <c r="A193" s="1" t="s">
        <v>47</v>
      </c>
      <c r="B193" s="4">
        <v>38115.04630787037</v>
      </c>
      <c r="C193" s="5">
        <f>O193+Q193</f>
        <v>17.607000000000003</v>
      </c>
      <c r="D193" s="5">
        <f>O193</f>
        <v>17.138</v>
      </c>
      <c r="E193" s="5">
        <f>O193-S193</f>
        <v>16.783</v>
      </c>
      <c r="F193" s="5">
        <f>O193-U193</f>
        <v>16.369000000000003</v>
      </c>
      <c r="G193" s="5"/>
      <c r="H193" s="5"/>
      <c r="I193" s="5"/>
      <c r="J193" s="5"/>
      <c r="K193" s="5"/>
      <c r="L193" s="5"/>
      <c r="M193" s="5"/>
      <c r="N193" s="5"/>
      <c r="O193" s="5">
        <v>17.138</v>
      </c>
      <c r="P193" s="5">
        <v>0.041</v>
      </c>
      <c r="Q193" s="5">
        <v>0.469</v>
      </c>
      <c r="R193" s="5">
        <v>0.114</v>
      </c>
      <c r="S193" s="5">
        <v>0.355</v>
      </c>
      <c r="T193" s="5">
        <v>0.047</v>
      </c>
      <c r="U193" s="5">
        <v>0.769</v>
      </c>
      <c r="V193" s="5">
        <v>0.054</v>
      </c>
    </row>
    <row r="194" spans="1:22" ht="11.25">
      <c r="A194" s="1" t="s">
        <v>47</v>
      </c>
      <c r="B194" s="4">
        <v>38155.973645833335</v>
      </c>
      <c r="C194" s="5">
        <f>O194+Q194</f>
        <v>17.749</v>
      </c>
      <c r="D194" s="5">
        <f>O194</f>
        <v>17.099</v>
      </c>
      <c r="E194" s="5">
        <f>O194-S194</f>
        <v>16.722</v>
      </c>
      <c r="F194" s="5">
        <f>O194-U194</f>
        <v>16.369</v>
      </c>
      <c r="G194" s="2"/>
      <c r="H194" s="2"/>
      <c r="I194" s="2"/>
      <c r="J194" s="2"/>
      <c r="O194" s="5">
        <v>17.099</v>
      </c>
      <c r="P194" s="5">
        <v>0.027</v>
      </c>
      <c r="Q194" s="5">
        <v>0.65</v>
      </c>
      <c r="R194" s="5">
        <v>0.064</v>
      </c>
      <c r="S194" s="5">
        <v>0.377</v>
      </c>
      <c r="T194" s="5">
        <v>0.031</v>
      </c>
      <c r="U194" s="5">
        <v>0.73</v>
      </c>
      <c r="V194" s="5">
        <v>0.036</v>
      </c>
    </row>
    <row r="195" spans="1:22" ht="11.25">
      <c r="A195" s="1" t="s">
        <v>48</v>
      </c>
      <c r="B195" s="4">
        <v>37835.92222222222</v>
      </c>
      <c r="C195" s="5">
        <v>17.956</v>
      </c>
      <c r="D195" s="5">
        <v>17.196</v>
      </c>
      <c r="E195" s="5">
        <v>17.006</v>
      </c>
      <c r="F195" s="5">
        <v>16.56</v>
      </c>
      <c r="G195" s="5">
        <f>AVERAGE(C195:C201)</f>
        <v>17.912714285714284</v>
      </c>
      <c r="H195" s="5">
        <f>AVERAGE(D195:D201)</f>
        <v>17.318285714285718</v>
      </c>
      <c r="I195" s="5">
        <f>AVERAGE(E195:E201)</f>
        <v>17.017714285714284</v>
      </c>
      <c r="J195" s="5">
        <f>AVERAGE(F195:F201)</f>
        <v>16.477714285714285</v>
      </c>
      <c r="K195" s="5">
        <f>STDEVP(C195:C201)/SQRT(COUNT(C195:C201))</f>
        <v>0.10126701707049393</v>
      </c>
      <c r="L195" s="5">
        <f>STDEVP(D195:D201)/SQRT(COUNT(D195:D201))</f>
        <v>0.05833286408246019</v>
      </c>
      <c r="M195" s="5">
        <f>STDEVP(E195:E201)/SQRT(COUNT(E195:E201))</f>
        <v>0.04767907780820897</v>
      </c>
      <c r="N195" s="5">
        <f>STDEVP(F195:F201)/SQRT(COUNT(F195:F201))</f>
        <v>0.07171363525197931</v>
      </c>
      <c r="O195" s="5">
        <v>17.196</v>
      </c>
      <c r="P195" s="5">
        <v>0.114</v>
      </c>
      <c r="Q195" s="5">
        <v>0.76</v>
      </c>
      <c r="R195" s="5">
        <v>0.229</v>
      </c>
      <c r="S195" s="5">
        <v>0.19</v>
      </c>
      <c r="T195" s="5">
        <v>0.148</v>
      </c>
      <c r="U195" s="5">
        <v>0.636</v>
      </c>
      <c r="V195" s="5">
        <v>0.173</v>
      </c>
    </row>
    <row r="196" spans="1:22" ht="11.25">
      <c r="A196" s="1" t="s">
        <v>48</v>
      </c>
      <c r="B196" s="4">
        <v>37835.94236111111</v>
      </c>
      <c r="C196" s="5">
        <v>18.257</v>
      </c>
      <c r="D196" s="5">
        <v>17.09</v>
      </c>
      <c r="E196" s="5">
        <v>16.78</v>
      </c>
      <c r="F196" s="5">
        <v>16.297</v>
      </c>
      <c r="G196" s="5"/>
      <c r="H196" s="5"/>
      <c r="I196" s="5"/>
      <c r="J196" s="5"/>
      <c r="K196" s="5"/>
      <c r="L196" s="5"/>
      <c r="M196" s="5"/>
      <c r="N196" s="5"/>
      <c r="O196" s="5">
        <v>17.09</v>
      </c>
      <c r="P196" s="5">
        <v>0.102</v>
      </c>
      <c r="Q196" s="5">
        <v>1.167</v>
      </c>
      <c r="R196" s="5">
        <v>0.246</v>
      </c>
      <c r="S196" s="5">
        <v>0.31</v>
      </c>
      <c r="T196" s="5">
        <v>0.128</v>
      </c>
      <c r="U196" s="5">
        <v>0.793</v>
      </c>
      <c r="V196" s="5">
        <v>0.147</v>
      </c>
    </row>
    <row r="197" spans="1:22" ht="11.25">
      <c r="A197" s="1" t="s">
        <v>48</v>
      </c>
      <c r="B197" s="4">
        <v>37836.87847222222</v>
      </c>
      <c r="C197" s="5">
        <v>18.137</v>
      </c>
      <c r="D197" s="5">
        <v>17.233</v>
      </c>
      <c r="E197" s="5">
        <v>17.125</v>
      </c>
      <c r="F197" s="5">
        <v>16.744</v>
      </c>
      <c r="G197" s="5"/>
      <c r="H197" s="5"/>
      <c r="I197" s="5"/>
      <c r="J197" s="5"/>
      <c r="K197" s="5"/>
      <c r="L197" s="5"/>
      <c r="M197" s="5"/>
      <c r="N197" s="5"/>
      <c r="O197" s="5">
        <v>17.233</v>
      </c>
      <c r="P197" s="5">
        <v>0.077</v>
      </c>
      <c r="Q197" s="5">
        <v>0.904</v>
      </c>
      <c r="R197" s="5">
        <v>0.161</v>
      </c>
      <c r="S197" s="5">
        <v>0.108</v>
      </c>
      <c r="T197" s="5">
        <v>0.092</v>
      </c>
      <c r="U197" s="5">
        <v>0.489</v>
      </c>
      <c r="V197" s="5">
        <v>0.142</v>
      </c>
    </row>
    <row r="198" spans="1:22" ht="11.25">
      <c r="A198" s="1" t="s">
        <v>48</v>
      </c>
      <c r="B198" s="4">
        <v>37836.89375</v>
      </c>
      <c r="C198" s="5">
        <v>17.707</v>
      </c>
      <c r="D198" s="5">
        <v>17.248</v>
      </c>
      <c r="E198" s="5">
        <v>16.903</v>
      </c>
      <c r="F198" s="5">
        <v>16.315</v>
      </c>
      <c r="G198" s="5"/>
      <c r="H198" s="5"/>
      <c r="I198" s="5"/>
      <c r="J198" s="5"/>
      <c r="K198" s="5"/>
      <c r="L198" s="5"/>
      <c r="M198" s="5"/>
      <c r="N198" s="5"/>
      <c r="O198" s="5">
        <v>17.248</v>
      </c>
      <c r="P198" s="5">
        <v>0.082</v>
      </c>
      <c r="Q198" s="5">
        <v>0.459</v>
      </c>
      <c r="R198" s="5">
        <v>0.168</v>
      </c>
      <c r="S198" s="5">
        <v>0.345</v>
      </c>
      <c r="T198" s="5">
        <v>0.094</v>
      </c>
      <c r="U198" s="5">
        <v>0.933</v>
      </c>
      <c r="V198" s="5">
        <v>0.118</v>
      </c>
    </row>
    <row r="199" spans="1:22" ht="11.25">
      <c r="A199" s="1" t="s">
        <v>48</v>
      </c>
      <c r="B199" s="4">
        <v>38114.05206018518</v>
      </c>
      <c r="C199" s="5">
        <f>O199+Q199</f>
        <v>17.381999999999998</v>
      </c>
      <c r="D199" s="5">
        <f>O199</f>
        <v>17.45</v>
      </c>
      <c r="E199" s="5">
        <f>O199-S199</f>
        <v>17.029999999999998</v>
      </c>
      <c r="F199" s="5">
        <f>O199-U199</f>
        <v>16.198999999999998</v>
      </c>
      <c r="G199" s="5"/>
      <c r="H199" s="5"/>
      <c r="I199" s="5"/>
      <c r="J199" s="5"/>
      <c r="K199" s="5"/>
      <c r="L199" s="5"/>
      <c r="M199" s="5"/>
      <c r="N199" s="5"/>
      <c r="O199" s="5">
        <v>17.45</v>
      </c>
      <c r="P199" s="5">
        <v>0.051</v>
      </c>
      <c r="Q199" s="5">
        <v>-0.068</v>
      </c>
      <c r="R199" s="5">
        <v>0.109</v>
      </c>
      <c r="S199" s="5">
        <v>0.42</v>
      </c>
      <c r="T199" s="5">
        <v>0.06</v>
      </c>
      <c r="U199" s="5">
        <v>1.251</v>
      </c>
      <c r="V199" s="5">
        <v>0.062</v>
      </c>
    </row>
    <row r="200" spans="1:22" ht="11.25">
      <c r="A200" s="1" t="s">
        <v>48</v>
      </c>
      <c r="B200" s="4">
        <v>38115.04630787037</v>
      </c>
      <c r="C200" s="5">
        <f>O200+Q200</f>
        <v>17.98</v>
      </c>
      <c r="D200" s="5">
        <f>O200</f>
        <v>17.507</v>
      </c>
      <c r="E200" s="5">
        <f>O200-S200</f>
        <v>17.137</v>
      </c>
      <c r="F200" s="5">
        <f>O200-U200</f>
        <v>16.608</v>
      </c>
      <c r="G200" s="5"/>
      <c r="H200" s="5"/>
      <c r="I200" s="5"/>
      <c r="J200" s="5"/>
      <c r="K200" s="5"/>
      <c r="L200" s="5"/>
      <c r="M200" s="5"/>
      <c r="N200" s="5"/>
      <c r="O200" s="5">
        <v>17.507</v>
      </c>
      <c r="P200" s="5">
        <v>0.057</v>
      </c>
      <c r="Q200" s="5">
        <v>0.473</v>
      </c>
      <c r="R200" s="5">
        <v>0.156</v>
      </c>
      <c r="S200" s="5">
        <v>0.37</v>
      </c>
      <c r="T200" s="5">
        <v>0.066</v>
      </c>
      <c r="U200" s="5">
        <v>0.899</v>
      </c>
      <c r="V200" s="5">
        <v>0.071</v>
      </c>
    </row>
    <row r="201" spans="1:22" ht="11.25">
      <c r="A201" s="1" t="s">
        <v>48</v>
      </c>
      <c r="B201" s="4">
        <v>38155.973645833335</v>
      </c>
      <c r="C201" s="5">
        <f>O201+Q201</f>
        <v>17.970000000000002</v>
      </c>
      <c r="D201" s="5">
        <f>O201</f>
        <v>17.504</v>
      </c>
      <c r="E201" s="5">
        <f>O201-S201</f>
        <v>17.143</v>
      </c>
      <c r="F201" s="5">
        <f>O201-U201</f>
        <v>16.621000000000002</v>
      </c>
      <c r="G201" s="2"/>
      <c r="H201" s="2"/>
      <c r="I201" s="2"/>
      <c r="J201" s="2"/>
      <c r="O201" s="5">
        <v>17.504</v>
      </c>
      <c r="P201" s="5">
        <v>0.037</v>
      </c>
      <c r="Q201" s="5">
        <v>0.466</v>
      </c>
      <c r="R201" s="5">
        <v>0.078</v>
      </c>
      <c r="S201" s="5">
        <v>0.361</v>
      </c>
      <c r="T201" s="5">
        <v>0.044</v>
      </c>
      <c r="U201" s="5">
        <v>0.883</v>
      </c>
      <c r="V201" s="5">
        <v>0.047</v>
      </c>
    </row>
    <row r="202" spans="1:22" ht="11.25">
      <c r="A202" s="1" t="s">
        <v>49</v>
      </c>
      <c r="B202" s="4">
        <v>37835.92222222222</v>
      </c>
      <c r="C202" s="5">
        <v>17.661</v>
      </c>
      <c r="D202" s="5">
        <v>17.193</v>
      </c>
      <c r="E202" s="5">
        <v>16.489</v>
      </c>
      <c r="F202" s="5">
        <v>16.206</v>
      </c>
      <c r="G202" s="5">
        <f>AVERAGE(C203:C208)</f>
        <v>17.876799999999996</v>
      </c>
      <c r="H202" s="5">
        <f>AVERAGE(D203:D208)</f>
        <v>17.238333333333333</v>
      </c>
      <c r="I202" s="5">
        <f>AVERAGE(E203:E208)</f>
        <v>16.682333333333336</v>
      </c>
      <c r="J202" s="5">
        <f>AVERAGE(F203:F208)</f>
        <v>16.22683333333333</v>
      </c>
      <c r="K202" s="5">
        <f>STDEVP(C202:C206)/SQRT(COUNT(C202:C206))</f>
        <v>0.11755550550709004</v>
      </c>
      <c r="L202" s="5">
        <f>STDEVP(D202:D206)/SQRT(COUNT(D202:D206))</f>
        <v>0.07147329571256283</v>
      </c>
      <c r="M202" s="5">
        <f>STDEVP(E202:E206)/SQRT(COUNT(E202:E206))</f>
        <v>0.06386761307597363</v>
      </c>
      <c r="N202" s="5">
        <f>STDEVP(F202:F206)/SQRT(COUNT(F202:F206))</f>
        <v>0.10867691567209482</v>
      </c>
      <c r="O202" s="5">
        <v>17.193</v>
      </c>
      <c r="P202" s="5">
        <v>0.109</v>
      </c>
      <c r="Q202" s="5">
        <v>0.468</v>
      </c>
      <c r="R202" s="5">
        <v>0.195</v>
      </c>
      <c r="S202" s="5">
        <v>0.704</v>
      </c>
      <c r="T202" s="5">
        <v>0.123</v>
      </c>
      <c r="U202" s="5">
        <v>0.987</v>
      </c>
      <c r="V202" s="5">
        <v>0.144</v>
      </c>
    </row>
    <row r="203" spans="1:22" ht="11.25">
      <c r="A203" s="1" t="s">
        <v>49</v>
      </c>
      <c r="B203" s="4">
        <v>37835.94236111111</v>
      </c>
      <c r="C203" s="5">
        <v>17.894</v>
      </c>
      <c r="D203" s="5">
        <v>17.089</v>
      </c>
      <c r="E203" s="5">
        <v>16.597</v>
      </c>
      <c r="F203" s="5">
        <v>16.196</v>
      </c>
      <c r="G203" s="5"/>
      <c r="H203" s="5"/>
      <c r="I203" s="5"/>
      <c r="J203" s="5"/>
      <c r="K203" s="5"/>
      <c r="L203" s="5"/>
      <c r="M203" s="5"/>
      <c r="N203" s="5"/>
      <c r="O203" s="5">
        <v>17.089</v>
      </c>
      <c r="P203" s="5">
        <v>0.106</v>
      </c>
      <c r="Q203" s="5">
        <v>0.805</v>
      </c>
      <c r="R203" s="5">
        <v>0.211</v>
      </c>
      <c r="S203" s="5">
        <v>0.492</v>
      </c>
      <c r="T203" s="5">
        <v>0.125</v>
      </c>
      <c r="U203" s="5">
        <v>0.893</v>
      </c>
      <c r="V203" s="5">
        <v>0.145</v>
      </c>
    </row>
    <row r="204" spans="1:22" ht="11.25">
      <c r="A204" s="1" t="s">
        <v>49</v>
      </c>
      <c r="B204" s="4">
        <v>37836.87847222222</v>
      </c>
      <c r="C204" s="5">
        <v>17.583</v>
      </c>
      <c r="D204" s="5">
        <v>17.188</v>
      </c>
      <c r="E204" s="5">
        <v>16.545</v>
      </c>
      <c r="F204" s="5">
        <v>16.001</v>
      </c>
      <c r="G204" s="5"/>
      <c r="H204" s="5"/>
      <c r="I204" s="5"/>
      <c r="J204" s="5"/>
      <c r="K204" s="5"/>
      <c r="L204" s="5"/>
      <c r="M204" s="5"/>
      <c r="N204" s="5"/>
      <c r="O204" s="5">
        <v>17.188</v>
      </c>
      <c r="P204" s="5">
        <v>0.074</v>
      </c>
      <c r="Q204" s="5">
        <v>0.395</v>
      </c>
      <c r="R204" s="5">
        <v>0.124</v>
      </c>
      <c r="S204" s="5">
        <v>0.643</v>
      </c>
      <c r="T204" s="5">
        <v>0.08</v>
      </c>
      <c r="U204" s="5">
        <v>1.187</v>
      </c>
      <c r="V204" s="5">
        <v>0.093</v>
      </c>
    </row>
    <row r="205" spans="1:22" ht="11.25">
      <c r="A205" s="1" t="s">
        <v>49</v>
      </c>
      <c r="B205" s="4">
        <v>37836.89375</v>
      </c>
      <c r="C205" s="5"/>
      <c r="D205" s="5">
        <v>17.11</v>
      </c>
      <c r="E205" s="5">
        <v>16.576</v>
      </c>
      <c r="F205" s="5">
        <v>15.977</v>
      </c>
      <c r="G205" s="5"/>
      <c r="H205" s="5"/>
      <c r="I205" s="5"/>
      <c r="J205" s="5"/>
      <c r="K205" s="5"/>
      <c r="L205" s="5"/>
      <c r="M205" s="5"/>
      <c r="N205" s="5"/>
      <c r="O205" s="5">
        <v>17.11</v>
      </c>
      <c r="P205" s="5">
        <v>0.069</v>
      </c>
      <c r="Q205" s="5">
        <v>-0.494</v>
      </c>
      <c r="R205" s="5">
        <v>0.105</v>
      </c>
      <c r="S205" s="5">
        <v>0.534</v>
      </c>
      <c r="T205" s="5">
        <v>0.077</v>
      </c>
      <c r="U205" s="5">
        <v>1.133</v>
      </c>
      <c r="V205" s="5">
        <v>0.093</v>
      </c>
    </row>
    <row r="206" spans="1:22" ht="11.25">
      <c r="A206" s="1" t="s">
        <v>49</v>
      </c>
      <c r="B206" s="4">
        <v>38114.05206018518</v>
      </c>
      <c r="C206" s="5">
        <f>O206+Q206</f>
        <v>18.186999999999998</v>
      </c>
      <c r="D206" s="5">
        <f>O206</f>
        <v>17.531</v>
      </c>
      <c r="E206" s="5">
        <f>O206-S206</f>
        <v>16.897</v>
      </c>
      <c r="F206" s="5">
        <f>O206-U206</f>
        <v>16.654</v>
      </c>
      <c r="G206" s="5"/>
      <c r="H206" s="5"/>
      <c r="I206" s="5"/>
      <c r="J206" s="5"/>
      <c r="K206" s="5"/>
      <c r="L206" s="5"/>
      <c r="M206" s="5"/>
      <c r="N206" s="5"/>
      <c r="O206" s="5">
        <v>17.531</v>
      </c>
      <c r="P206" s="5">
        <v>0.054</v>
      </c>
      <c r="Q206" s="5">
        <v>0.656</v>
      </c>
      <c r="R206" s="5">
        <v>0.168</v>
      </c>
      <c r="S206" s="5">
        <v>0.634</v>
      </c>
      <c r="T206" s="5">
        <v>0.061</v>
      </c>
      <c r="U206" s="5">
        <v>0.877</v>
      </c>
      <c r="V206" s="5">
        <v>0.076</v>
      </c>
    </row>
    <row r="207" spans="1:22" ht="11.25">
      <c r="A207" s="1" t="s">
        <v>49</v>
      </c>
      <c r="B207" s="4">
        <v>38115.04630787037</v>
      </c>
      <c r="C207" s="5">
        <f>O207+Q207</f>
        <v>17.548</v>
      </c>
      <c r="D207" s="5">
        <f>O207</f>
        <v>17.083</v>
      </c>
      <c r="E207" s="5">
        <f>O207-S207</f>
        <v>16.636999999999997</v>
      </c>
      <c r="F207" s="5">
        <f>O207-U207</f>
        <v>16.116999999999997</v>
      </c>
      <c r="G207" s="5"/>
      <c r="H207" s="5"/>
      <c r="I207" s="5"/>
      <c r="J207" s="5"/>
      <c r="K207" s="5"/>
      <c r="L207" s="5"/>
      <c r="M207" s="5"/>
      <c r="N207" s="5"/>
      <c r="O207" s="5">
        <v>17.083</v>
      </c>
      <c r="P207" s="5">
        <v>0.04</v>
      </c>
      <c r="Q207" s="5">
        <v>0.465</v>
      </c>
      <c r="R207" s="5">
        <v>0.106</v>
      </c>
      <c r="S207" s="5">
        <v>0.446</v>
      </c>
      <c r="T207" s="5">
        <v>0.045</v>
      </c>
      <c r="U207" s="5">
        <v>0.966</v>
      </c>
      <c r="V207" s="5">
        <v>0.048</v>
      </c>
    </row>
    <row r="208" spans="1:22" ht="11.25">
      <c r="A208" s="1" t="s">
        <v>49</v>
      </c>
      <c r="B208" s="4">
        <v>38155.973645833335</v>
      </c>
      <c r="C208" s="5">
        <f>O208+Q208</f>
        <v>18.171999999999997</v>
      </c>
      <c r="D208" s="5">
        <f>O208</f>
        <v>17.429</v>
      </c>
      <c r="E208" s="5">
        <f>O208-S208</f>
        <v>16.842</v>
      </c>
      <c r="F208" s="5">
        <f>O208-U208</f>
        <v>16.415999999999997</v>
      </c>
      <c r="G208" s="2"/>
      <c r="H208" s="2"/>
      <c r="I208" s="2"/>
      <c r="J208" s="2"/>
      <c r="O208" s="5">
        <v>17.429</v>
      </c>
      <c r="P208" s="5">
        <v>0.034</v>
      </c>
      <c r="Q208" s="5">
        <v>0.743</v>
      </c>
      <c r="R208" s="5">
        <v>0.091</v>
      </c>
      <c r="S208" s="5">
        <v>0.587</v>
      </c>
      <c r="T208" s="5">
        <v>0.038</v>
      </c>
      <c r="U208" s="5">
        <v>1.013</v>
      </c>
      <c r="V208" s="5">
        <v>0.042</v>
      </c>
    </row>
    <row r="209" spans="1:22" ht="11.25">
      <c r="A209" s="1" t="s">
        <v>50</v>
      </c>
      <c r="B209" s="4">
        <v>37835.92222222222</v>
      </c>
      <c r="C209" s="5">
        <v>17.196</v>
      </c>
      <c r="D209" s="5">
        <v>16.57</v>
      </c>
      <c r="E209" s="5">
        <v>16.241</v>
      </c>
      <c r="F209" s="5">
        <v>15.779</v>
      </c>
      <c r="G209" s="5">
        <f>AVERAGE(C209:C215)</f>
        <v>17.26371428571429</v>
      </c>
      <c r="H209" s="5">
        <f>AVERAGE(D209:D215)</f>
        <v>16.659142857142857</v>
      </c>
      <c r="I209" s="5">
        <f>AVERAGE(E209:E215)</f>
        <v>16.262166666666666</v>
      </c>
      <c r="J209" s="5">
        <f>AVERAGE(F209:F215)</f>
        <v>15.861142857142855</v>
      </c>
      <c r="K209" s="5">
        <f>STDEVP(C209:C215)/SQRT(COUNT(C209:C215))</f>
        <v>0.03398241699327688</v>
      </c>
      <c r="L209" s="5">
        <f>STDEVP(D209:D215)/SQRT(COUNT(D209:D215))</f>
        <v>0.025559397466197283</v>
      </c>
      <c r="M209" s="5">
        <f>STDEVP(E209:E215)/SQRT(COUNT(E209:E215))</f>
        <v>0.016992509243310923</v>
      </c>
      <c r="N209" s="5">
        <f>STDEVP(F209:F215)/SQRT(COUNT(F209:F215))</f>
        <v>0.022319048852794933</v>
      </c>
      <c r="O209" s="5">
        <v>16.57</v>
      </c>
      <c r="P209" s="5">
        <v>0.064</v>
      </c>
      <c r="Q209" s="5">
        <v>0.626</v>
      </c>
      <c r="R209" s="5">
        <v>0.124</v>
      </c>
      <c r="S209" s="5">
        <v>0.329</v>
      </c>
      <c r="T209" s="5">
        <v>0.078</v>
      </c>
      <c r="U209" s="5">
        <v>0.791</v>
      </c>
      <c r="V209" s="5">
        <v>0.089</v>
      </c>
    </row>
    <row r="210" spans="1:22" ht="11.25">
      <c r="A210" s="1" t="s">
        <v>50</v>
      </c>
      <c r="B210" s="4">
        <v>37835.94236111111</v>
      </c>
      <c r="C210" s="5">
        <v>17.1</v>
      </c>
      <c r="D210" s="5">
        <v>16.691</v>
      </c>
      <c r="E210" s="5"/>
      <c r="F210" s="5">
        <v>15.766</v>
      </c>
      <c r="G210" s="5"/>
      <c r="H210" s="5"/>
      <c r="I210" s="5"/>
      <c r="J210" s="5"/>
      <c r="K210" s="5"/>
      <c r="L210" s="5"/>
      <c r="M210" s="5"/>
      <c r="N210" s="5"/>
      <c r="O210" s="5">
        <v>16.691</v>
      </c>
      <c r="P210" s="5">
        <v>0.07</v>
      </c>
      <c r="Q210" s="5">
        <v>0.409</v>
      </c>
      <c r="R210" s="5">
        <v>0.126</v>
      </c>
      <c r="S210" s="5">
        <v>0.791</v>
      </c>
      <c r="T210" s="5">
        <v>0.077</v>
      </c>
      <c r="U210" s="5">
        <v>0.925</v>
      </c>
      <c r="V210" s="5">
        <v>0.094</v>
      </c>
    </row>
    <row r="211" spans="1:22" ht="11.25">
      <c r="A211" s="1" t="s">
        <v>50</v>
      </c>
      <c r="B211" s="4">
        <v>37836.87847222222</v>
      </c>
      <c r="C211" s="5">
        <v>17.352</v>
      </c>
      <c r="D211" s="5">
        <v>16.602</v>
      </c>
      <c r="E211" s="5">
        <v>16.197</v>
      </c>
      <c r="F211" s="5">
        <v>15.891</v>
      </c>
      <c r="G211" s="5"/>
      <c r="H211" s="5"/>
      <c r="I211" s="5"/>
      <c r="J211" s="5"/>
      <c r="K211" s="5"/>
      <c r="L211" s="5"/>
      <c r="M211" s="5"/>
      <c r="N211" s="5"/>
      <c r="O211" s="5">
        <v>16.602</v>
      </c>
      <c r="P211" s="5">
        <v>0.042</v>
      </c>
      <c r="Q211" s="5">
        <v>0.75</v>
      </c>
      <c r="R211" s="5">
        <v>0.081</v>
      </c>
      <c r="S211" s="5">
        <v>0.405</v>
      </c>
      <c r="T211" s="5">
        <v>0.047</v>
      </c>
      <c r="U211" s="5">
        <v>0.711</v>
      </c>
      <c r="V211" s="5">
        <v>0.066</v>
      </c>
    </row>
    <row r="212" spans="1:22" ht="11.25">
      <c r="A212" s="1" t="s">
        <v>50</v>
      </c>
      <c r="B212" s="4">
        <v>37836.89375</v>
      </c>
      <c r="C212" s="5">
        <v>17.212</v>
      </c>
      <c r="D212" s="5">
        <v>16.583</v>
      </c>
      <c r="E212" s="5">
        <v>16.305</v>
      </c>
      <c r="F212" s="5">
        <v>15.887</v>
      </c>
      <c r="G212" s="5"/>
      <c r="H212" s="5"/>
      <c r="I212" s="5"/>
      <c r="J212" s="5"/>
      <c r="K212" s="5"/>
      <c r="L212" s="5"/>
      <c r="M212" s="5"/>
      <c r="N212" s="5"/>
      <c r="O212" s="5">
        <v>16.583</v>
      </c>
      <c r="P212" s="5">
        <v>0.046</v>
      </c>
      <c r="Q212" s="5">
        <v>0.629</v>
      </c>
      <c r="R212" s="5">
        <v>0.1</v>
      </c>
      <c r="S212" s="5">
        <v>0.278</v>
      </c>
      <c r="T212" s="5">
        <v>0.052</v>
      </c>
      <c r="U212" s="5">
        <v>0.696</v>
      </c>
      <c r="V212" s="5">
        <v>0.075</v>
      </c>
    </row>
    <row r="213" spans="1:22" ht="11.25">
      <c r="A213" s="1" t="s">
        <v>50</v>
      </c>
      <c r="B213" s="4">
        <v>38114.05206018518</v>
      </c>
      <c r="C213" s="5">
        <f>O213+Q213</f>
        <v>17.320999999999998</v>
      </c>
      <c r="D213" s="5">
        <f>O213</f>
        <v>16.694</v>
      </c>
      <c r="E213" s="5">
        <f>O213-S213</f>
        <v>16.232</v>
      </c>
      <c r="F213" s="5">
        <f>O213-U213</f>
        <v>15.879</v>
      </c>
      <c r="G213" s="5"/>
      <c r="H213" s="5"/>
      <c r="I213" s="5"/>
      <c r="J213" s="5"/>
      <c r="K213" s="5"/>
      <c r="L213" s="5"/>
      <c r="M213" s="5"/>
      <c r="N213" s="5"/>
      <c r="O213" s="5">
        <v>16.694</v>
      </c>
      <c r="P213" s="5">
        <v>0.025</v>
      </c>
      <c r="Q213" s="5">
        <v>0.627</v>
      </c>
      <c r="R213" s="5">
        <v>0.077</v>
      </c>
      <c r="S213" s="5">
        <v>0.462</v>
      </c>
      <c r="T213" s="5">
        <v>0.029</v>
      </c>
      <c r="U213" s="5">
        <v>0.815</v>
      </c>
      <c r="V213" s="5">
        <v>0.038</v>
      </c>
    </row>
    <row r="214" spans="1:22" ht="11.25">
      <c r="A214" s="1" t="s">
        <v>50</v>
      </c>
      <c r="B214" s="4">
        <v>38115.04630787037</v>
      </c>
      <c r="C214" s="5">
        <f>O214+Q214</f>
        <v>17.364</v>
      </c>
      <c r="D214" s="5">
        <f>O214</f>
        <v>16.719</v>
      </c>
      <c r="E214" s="5">
        <f>O214-S214</f>
        <v>16.310000000000002</v>
      </c>
      <c r="F214" s="5">
        <f>O214-U214</f>
        <v>15.887</v>
      </c>
      <c r="G214" s="5"/>
      <c r="H214" s="5"/>
      <c r="I214" s="5"/>
      <c r="J214" s="5"/>
      <c r="K214" s="5"/>
      <c r="L214" s="5"/>
      <c r="M214" s="5"/>
      <c r="N214" s="5"/>
      <c r="O214" s="5">
        <v>16.719</v>
      </c>
      <c r="P214" s="5">
        <v>0.027</v>
      </c>
      <c r="Q214" s="5">
        <v>0.645</v>
      </c>
      <c r="R214" s="5">
        <v>0.086</v>
      </c>
      <c r="S214" s="5">
        <v>0.409</v>
      </c>
      <c r="T214" s="5">
        <v>0.031</v>
      </c>
      <c r="U214" s="5">
        <v>0.832</v>
      </c>
      <c r="V214" s="5">
        <v>0.036</v>
      </c>
    </row>
    <row r="215" spans="1:22" ht="11.25">
      <c r="A215" s="1" t="s">
        <v>50</v>
      </c>
      <c r="B215" s="4">
        <v>38155.973645833335</v>
      </c>
      <c r="C215" s="5">
        <f>O215+Q215</f>
        <v>17.301</v>
      </c>
      <c r="D215" s="5">
        <f>O215</f>
        <v>16.755</v>
      </c>
      <c r="E215" s="5">
        <f>O215-S215</f>
        <v>16.288</v>
      </c>
      <c r="F215" s="5">
        <f>O215-U215</f>
        <v>15.938999999999998</v>
      </c>
      <c r="G215" s="2"/>
      <c r="H215" s="2"/>
      <c r="I215" s="2"/>
      <c r="J215" s="2"/>
      <c r="O215" s="5">
        <v>16.755</v>
      </c>
      <c r="P215" s="5">
        <v>0.019</v>
      </c>
      <c r="Q215" s="5">
        <v>0.546</v>
      </c>
      <c r="R215" s="5">
        <v>0.043</v>
      </c>
      <c r="S215" s="5">
        <v>0.467</v>
      </c>
      <c r="T215" s="5">
        <v>0.022</v>
      </c>
      <c r="U215" s="5">
        <v>0.816</v>
      </c>
      <c r="V215" s="5">
        <v>0.026</v>
      </c>
    </row>
    <row r="216" spans="1:22" ht="11.25">
      <c r="A216" s="1" t="s">
        <v>51</v>
      </c>
      <c r="B216" s="4">
        <v>37835.92222222222</v>
      </c>
      <c r="C216" s="5">
        <v>17.287</v>
      </c>
      <c r="D216" s="5">
        <v>16.608</v>
      </c>
      <c r="E216" s="5">
        <v>16.177</v>
      </c>
      <c r="F216" s="5">
        <v>15.838</v>
      </c>
      <c r="G216" s="5">
        <f>AVERAGE(C216:C222)</f>
        <v>17.197666666666667</v>
      </c>
      <c r="H216" s="5">
        <f>AVERAGE(D216:D222)</f>
        <v>16.632428571428573</v>
      </c>
      <c r="I216" s="5">
        <f>AVERAGE(E216:E222)</f>
        <v>16.2535</v>
      </c>
      <c r="J216" s="5">
        <f>AVERAGE(F216:F222)</f>
        <v>15.872714285714286</v>
      </c>
      <c r="K216" s="5">
        <f>STDEVP(C216:C222)/SQRT(COUNT(C216:C222))</f>
        <v>0.11336143442462376</v>
      </c>
      <c r="L216" s="5">
        <f>STDEVP(D216:D222)/SQRT(COUNT(D216:D222))</f>
        <v>0.024859488511991212</v>
      </c>
      <c r="M216" s="5">
        <f>STDEVP(E216:E222)/SQRT(COUNT(E216:E222))</f>
        <v>0.031987627816754384</v>
      </c>
      <c r="N216" s="5">
        <f>STDEVP(F216:F222)/SQRT(COUNT(F216:F222))</f>
        <v>0.026357599133128518</v>
      </c>
      <c r="O216" s="5">
        <v>16.608</v>
      </c>
      <c r="P216" s="5">
        <v>0.065</v>
      </c>
      <c r="Q216" s="5">
        <v>0.679</v>
      </c>
      <c r="R216" s="5">
        <v>0.129</v>
      </c>
      <c r="S216" s="5">
        <v>0.431</v>
      </c>
      <c r="T216" s="5">
        <v>0.078</v>
      </c>
      <c r="U216" s="5">
        <v>0.77</v>
      </c>
      <c r="V216" s="5">
        <v>0.094</v>
      </c>
    </row>
    <row r="217" spans="1:22" ht="11.25">
      <c r="A217" s="1" t="s">
        <v>51</v>
      </c>
      <c r="B217" s="4">
        <v>37835.94236111111</v>
      </c>
      <c r="C217" s="5"/>
      <c r="D217" s="5">
        <v>16.618</v>
      </c>
      <c r="E217" s="5">
        <v>16.149</v>
      </c>
      <c r="F217" s="5">
        <v>15.732</v>
      </c>
      <c r="G217" s="5"/>
      <c r="H217" s="5"/>
      <c r="I217" s="5"/>
      <c r="J217" s="5"/>
      <c r="K217" s="5"/>
      <c r="L217" s="5"/>
      <c r="M217" s="5"/>
      <c r="N217" s="5"/>
      <c r="O217" s="5">
        <v>16.618</v>
      </c>
      <c r="P217" s="5">
        <v>0.067</v>
      </c>
      <c r="Q217" s="5">
        <v>0.85</v>
      </c>
      <c r="R217" s="5">
        <v>0.142</v>
      </c>
      <c r="S217" s="5">
        <v>0.469</v>
      </c>
      <c r="T217" s="5">
        <v>0.079</v>
      </c>
      <c r="U217" s="5">
        <v>0.886</v>
      </c>
      <c r="V217" s="5">
        <v>0.092</v>
      </c>
    </row>
    <row r="218" spans="1:22" ht="11.25">
      <c r="A218" s="1" t="s">
        <v>51</v>
      </c>
      <c r="B218" s="4">
        <v>37836.87847222222</v>
      </c>
      <c r="C218" s="5">
        <v>17.181</v>
      </c>
      <c r="D218" s="5">
        <v>16.528</v>
      </c>
      <c r="E218" s="5"/>
      <c r="F218" s="5">
        <v>15.842</v>
      </c>
      <c r="G218" s="5"/>
      <c r="H218" s="5"/>
      <c r="I218" s="5"/>
      <c r="J218" s="5"/>
      <c r="K218" s="5"/>
      <c r="L218" s="5"/>
      <c r="M218" s="5"/>
      <c r="N218" s="5"/>
      <c r="O218" s="5">
        <v>16.528</v>
      </c>
      <c r="P218" s="5">
        <v>0.041</v>
      </c>
      <c r="Q218" s="5">
        <v>0.653</v>
      </c>
      <c r="R218" s="5">
        <v>0.077</v>
      </c>
      <c r="S218" s="5">
        <v>0.192</v>
      </c>
      <c r="T218" s="5">
        <v>0.047</v>
      </c>
      <c r="U218" s="5">
        <v>0.686</v>
      </c>
      <c r="V218" s="5">
        <v>0.063</v>
      </c>
    </row>
    <row r="219" spans="1:22" ht="11.25">
      <c r="A219" s="1" t="s">
        <v>51</v>
      </c>
      <c r="B219" s="4">
        <v>37836.89375</v>
      </c>
      <c r="C219" s="5">
        <v>17.145</v>
      </c>
      <c r="D219" s="5">
        <v>16.598</v>
      </c>
      <c r="E219" s="5">
        <v>16.209</v>
      </c>
      <c r="F219" s="5">
        <v>15.896</v>
      </c>
      <c r="G219" s="5"/>
      <c r="H219" s="5"/>
      <c r="I219" s="5"/>
      <c r="J219" s="5"/>
      <c r="K219" s="5"/>
      <c r="L219" s="5"/>
      <c r="M219" s="5"/>
      <c r="N219" s="5"/>
      <c r="O219" s="5">
        <v>16.598</v>
      </c>
      <c r="P219" s="5">
        <v>0.044</v>
      </c>
      <c r="Q219" s="5">
        <v>0.547</v>
      </c>
      <c r="R219" s="5">
        <v>0.095</v>
      </c>
      <c r="S219" s="5">
        <v>0.389</v>
      </c>
      <c r="T219" s="5">
        <v>0.049</v>
      </c>
      <c r="U219" s="5">
        <v>0.702</v>
      </c>
      <c r="V219" s="5">
        <v>0.075</v>
      </c>
    </row>
    <row r="220" spans="1:22" ht="11.25">
      <c r="A220" s="1" t="s">
        <v>51</v>
      </c>
      <c r="B220" s="4">
        <v>38114.05206018518</v>
      </c>
      <c r="C220" s="5">
        <f>O220+Q220</f>
        <v>16.653000000000002</v>
      </c>
      <c r="D220" s="5">
        <f>O220</f>
        <v>16.629</v>
      </c>
      <c r="E220" s="5">
        <f>O220-S220</f>
        <v>16.303</v>
      </c>
      <c r="F220" s="5">
        <f>O220-U220</f>
        <v>15.950000000000001</v>
      </c>
      <c r="G220" s="5"/>
      <c r="H220" s="5"/>
      <c r="I220" s="5"/>
      <c r="J220" s="5"/>
      <c r="K220" s="5"/>
      <c r="L220" s="5"/>
      <c r="M220" s="5"/>
      <c r="N220" s="5"/>
      <c r="O220" s="5">
        <v>16.629</v>
      </c>
      <c r="P220" s="5">
        <v>0.024</v>
      </c>
      <c r="Q220" s="5">
        <v>0.024</v>
      </c>
      <c r="R220" s="5">
        <v>0.054</v>
      </c>
      <c r="S220" s="5">
        <v>0.326</v>
      </c>
      <c r="T220" s="5">
        <v>0.029</v>
      </c>
      <c r="U220" s="5">
        <v>0.679</v>
      </c>
      <c r="V220" s="5">
        <v>0.038</v>
      </c>
    </row>
    <row r="221" spans="1:22" ht="11.25">
      <c r="A221" s="1" t="s">
        <v>51</v>
      </c>
      <c r="B221" s="4">
        <v>38115.04630787037</v>
      </c>
      <c r="C221" s="5">
        <f>O221+Q221</f>
        <v>17.553</v>
      </c>
      <c r="D221" s="5">
        <f>O221</f>
        <v>16.701</v>
      </c>
      <c r="E221" s="5">
        <f>O221-S221</f>
        <v>16.35</v>
      </c>
      <c r="F221" s="5">
        <f>O221-U221</f>
        <v>15.924000000000001</v>
      </c>
      <c r="G221" s="5"/>
      <c r="H221" s="5"/>
      <c r="I221" s="5"/>
      <c r="J221" s="5"/>
      <c r="K221" s="5"/>
      <c r="L221" s="5"/>
      <c r="M221" s="5"/>
      <c r="N221" s="5"/>
      <c r="O221" s="5">
        <v>16.701</v>
      </c>
      <c r="P221" s="5">
        <v>0.027</v>
      </c>
      <c r="Q221" s="5">
        <v>0.852</v>
      </c>
      <c r="R221" s="5">
        <v>0.095</v>
      </c>
      <c r="S221" s="5">
        <v>0.351</v>
      </c>
      <c r="T221" s="5">
        <v>0.032</v>
      </c>
      <c r="U221" s="5">
        <v>0.777</v>
      </c>
      <c r="V221" s="5">
        <v>0.036</v>
      </c>
    </row>
    <row r="222" spans="1:22" ht="11.25">
      <c r="A222" s="1" t="s">
        <v>51</v>
      </c>
      <c r="B222" s="4">
        <v>38155.973645833335</v>
      </c>
      <c r="C222" s="5">
        <f>O222+Q222</f>
        <v>17.367</v>
      </c>
      <c r="D222" s="5">
        <f>O222</f>
        <v>16.745</v>
      </c>
      <c r="E222" s="5">
        <f>O222-S222</f>
        <v>16.333000000000002</v>
      </c>
      <c r="F222" s="5">
        <f>O222-U222</f>
        <v>15.927000000000001</v>
      </c>
      <c r="G222" s="2"/>
      <c r="H222" s="2"/>
      <c r="I222" s="2"/>
      <c r="J222" s="2"/>
      <c r="O222" s="5">
        <v>16.745</v>
      </c>
      <c r="P222" s="5">
        <v>0.019</v>
      </c>
      <c r="Q222" s="5">
        <v>0.622</v>
      </c>
      <c r="R222" s="5">
        <v>0.045</v>
      </c>
      <c r="S222" s="5">
        <v>0.412</v>
      </c>
      <c r="T222" s="5">
        <v>0.022</v>
      </c>
      <c r="U222" s="5">
        <v>0.818</v>
      </c>
      <c r="V222" s="5">
        <v>0.024</v>
      </c>
    </row>
    <row r="223" spans="1:22" ht="11.25">
      <c r="A223" s="1" t="s">
        <v>52</v>
      </c>
      <c r="B223" s="4">
        <v>37835.92222222222</v>
      </c>
      <c r="C223" s="5">
        <v>17.062</v>
      </c>
      <c r="D223" s="5">
        <v>16.543</v>
      </c>
      <c r="E223" s="5">
        <v>16.062</v>
      </c>
      <c r="F223" s="5">
        <v>15.605</v>
      </c>
      <c r="G223" s="5">
        <f>AVERAGE(C223:C229)</f>
        <v>17.172666666666665</v>
      </c>
      <c r="H223" s="5">
        <f>AVERAGE(D223:D229)</f>
        <v>16.54657142857143</v>
      </c>
      <c r="I223" s="5">
        <f>AVERAGE(E223:E229)</f>
        <v>16.059</v>
      </c>
      <c r="J223" s="5">
        <f>AVERAGE(F223:F229)</f>
        <v>15.6425</v>
      </c>
      <c r="K223" s="5">
        <f>STDEVP(C223:C229)/SQRT(COUNT(C223:C229))</f>
        <v>0.030048725862049888</v>
      </c>
      <c r="L223" s="5">
        <f>STDEVP(D223:D229)/SQRT(COUNT(D223:D229))</f>
        <v>0.01830340343379242</v>
      </c>
      <c r="M223" s="5">
        <f>STDEVP(E223:E229)/SQRT(COUNT(E223:E229))</f>
        <v>0.0069960306209518285</v>
      </c>
      <c r="N223" s="5">
        <f>STDEVP(F223:F229)/SQRT(COUNT(F223:F229))</f>
        <v>0.011478845276783289</v>
      </c>
      <c r="O223" s="5">
        <v>16.543</v>
      </c>
      <c r="P223" s="5">
        <v>0.062</v>
      </c>
      <c r="Q223" s="5">
        <v>0.519</v>
      </c>
      <c r="R223" s="5">
        <v>0.113</v>
      </c>
      <c r="S223" s="5">
        <v>0.481</v>
      </c>
      <c r="T223" s="5">
        <v>0.073</v>
      </c>
      <c r="U223" s="5">
        <v>0.938</v>
      </c>
      <c r="V223" s="5">
        <v>0.081</v>
      </c>
    </row>
    <row r="224" spans="1:22" ht="11.25">
      <c r="A224" s="1" t="s">
        <v>52</v>
      </c>
      <c r="B224" s="4">
        <v>37835.94236111111</v>
      </c>
      <c r="C224" s="5">
        <v>17.159</v>
      </c>
      <c r="D224" s="5">
        <v>16.654</v>
      </c>
      <c r="E224" s="5">
        <v>16.052</v>
      </c>
      <c r="F224" s="5"/>
      <c r="G224" s="5"/>
      <c r="H224" s="5"/>
      <c r="I224" s="5"/>
      <c r="J224" s="5"/>
      <c r="K224" s="5"/>
      <c r="L224" s="5"/>
      <c r="M224" s="5"/>
      <c r="N224" s="5"/>
      <c r="O224" s="5">
        <v>16.654</v>
      </c>
      <c r="P224" s="5">
        <v>0.071</v>
      </c>
      <c r="Q224" s="5">
        <v>0.505</v>
      </c>
      <c r="R224" s="5">
        <v>0.126</v>
      </c>
      <c r="S224" s="5">
        <v>0.602</v>
      </c>
      <c r="T224" s="5">
        <v>0.081</v>
      </c>
      <c r="U224" s="5">
        <v>0.802</v>
      </c>
      <c r="V224" s="5">
        <v>0.1</v>
      </c>
    </row>
    <row r="225" spans="1:22" ht="11.25">
      <c r="A225" s="1" t="s">
        <v>52</v>
      </c>
      <c r="B225" s="4">
        <v>37836.87847222222</v>
      </c>
      <c r="C225" s="5">
        <v>17.181</v>
      </c>
      <c r="D225" s="5">
        <v>16.49</v>
      </c>
      <c r="E225" s="5"/>
      <c r="F225" s="5">
        <v>15.613</v>
      </c>
      <c r="G225" s="5"/>
      <c r="H225" s="5"/>
      <c r="I225" s="5"/>
      <c r="J225" s="5"/>
      <c r="K225" s="5"/>
      <c r="L225" s="5"/>
      <c r="M225" s="5"/>
      <c r="N225" s="5"/>
      <c r="O225" s="5">
        <v>16.49</v>
      </c>
      <c r="P225" s="5">
        <v>0.038</v>
      </c>
      <c r="Q225" s="5">
        <v>0.691</v>
      </c>
      <c r="R225" s="5">
        <v>0.073</v>
      </c>
      <c r="S225" s="5">
        <v>0.673</v>
      </c>
      <c r="T225" s="5">
        <v>0.041</v>
      </c>
      <c r="U225" s="5">
        <v>0.877</v>
      </c>
      <c r="V225" s="5">
        <v>0.055</v>
      </c>
    </row>
    <row r="226" spans="1:22" ht="11.25">
      <c r="A226" s="1" t="s">
        <v>52</v>
      </c>
      <c r="B226" s="4">
        <v>37836.89375</v>
      </c>
      <c r="C226" s="5"/>
      <c r="D226" s="5">
        <v>16.544</v>
      </c>
      <c r="E226" s="5">
        <v>16.039</v>
      </c>
      <c r="F226" s="5">
        <v>15.628</v>
      </c>
      <c r="G226" s="5"/>
      <c r="H226" s="5"/>
      <c r="I226" s="5"/>
      <c r="J226" s="5"/>
      <c r="K226" s="5"/>
      <c r="L226" s="5"/>
      <c r="M226" s="5"/>
      <c r="N226" s="5"/>
      <c r="O226" s="5">
        <v>16.544</v>
      </c>
      <c r="P226" s="5">
        <v>0.04</v>
      </c>
      <c r="Q226" s="5">
        <v>0.244</v>
      </c>
      <c r="R226" s="5">
        <v>0.077</v>
      </c>
      <c r="S226" s="5">
        <v>0.505</v>
      </c>
      <c r="T226" s="5">
        <v>0.045</v>
      </c>
      <c r="U226" s="5">
        <v>0.916</v>
      </c>
      <c r="V226" s="5">
        <v>0.06</v>
      </c>
    </row>
    <row r="227" spans="1:22" ht="11.25">
      <c r="A227" s="1" t="s">
        <v>52</v>
      </c>
      <c r="B227" s="4">
        <v>38114.05206018518</v>
      </c>
      <c r="C227" s="5">
        <f>O227+Q227</f>
        <v>17.293</v>
      </c>
      <c r="D227" s="5">
        <f>O227</f>
        <v>16.506</v>
      </c>
      <c r="E227" s="5">
        <f>O227-S227</f>
        <v>16.041</v>
      </c>
      <c r="F227" s="5">
        <f>O227-U227</f>
        <v>15.667</v>
      </c>
      <c r="G227" s="5"/>
      <c r="H227" s="5"/>
      <c r="I227" s="5"/>
      <c r="J227" s="5"/>
      <c r="K227" s="5"/>
      <c r="L227" s="5"/>
      <c r="M227" s="5"/>
      <c r="N227" s="5"/>
      <c r="O227" s="5">
        <v>16.506</v>
      </c>
      <c r="P227" s="5">
        <v>0.02</v>
      </c>
      <c r="Q227" s="5">
        <v>0.787</v>
      </c>
      <c r="R227" s="5">
        <v>0.069</v>
      </c>
      <c r="S227" s="5">
        <v>0.465</v>
      </c>
      <c r="T227" s="5">
        <v>0.024</v>
      </c>
      <c r="U227" s="5">
        <v>0.839</v>
      </c>
      <c r="V227" s="5">
        <v>0.03</v>
      </c>
    </row>
    <row r="228" spans="1:22" ht="11.25">
      <c r="A228" s="1" t="s">
        <v>52</v>
      </c>
      <c r="B228" s="4">
        <v>38115.04630787037</v>
      </c>
      <c r="C228" s="5">
        <f>O228+Q228</f>
        <v>17.118000000000002</v>
      </c>
      <c r="D228" s="5">
        <f>O228</f>
        <v>16.545</v>
      </c>
      <c r="E228" s="5">
        <f>O228-S228</f>
        <v>16.073</v>
      </c>
      <c r="F228" s="5">
        <f>O228-U228</f>
        <v>15.667000000000002</v>
      </c>
      <c r="G228" s="5"/>
      <c r="H228" s="5"/>
      <c r="I228" s="5"/>
      <c r="J228" s="5"/>
      <c r="K228" s="5"/>
      <c r="L228" s="5"/>
      <c r="M228" s="5"/>
      <c r="N228" s="5"/>
      <c r="O228" s="5">
        <v>16.545</v>
      </c>
      <c r="P228" s="5">
        <v>0.024</v>
      </c>
      <c r="Q228" s="5">
        <v>0.573</v>
      </c>
      <c r="R228" s="5">
        <v>0.068</v>
      </c>
      <c r="S228" s="5">
        <v>0.472</v>
      </c>
      <c r="T228" s="5">
        <v>0.028</v>
      </c>
      <c r="U228" s="5">
        <v>0.878</v>
      </c>
      <c r="V228" s="5">
        <v>0.03</v>
      </c>
    </row>
    <row r="229" spans="1:22" ht="11.25">
      <c r="A229" s="1" t="s">
        <v>52</v>
      </c>
      <c r="B229" s="4">
        <v>38155.973645833335</v>
      </c>
      <c r="C229" s="5">
        <f>O229+Q229</f>
        <v>17.223</v>
      </c>
      <c r="D229" s="5">
        <f>O229</f>
        <v>16.544</v>
      </c>
      <c r="E229" s="5">
        <f>O229-S229</f>
        <v>16.087</v>
      </c>
      <c r="F229" s="5">
        <f>O229-U229</f>
        <v>15.675</v>
      </c>
      <c r="G229" s="2"/>
      <c r="H229" s="2"/>
      <c r="I229" s="2"/>
      <c r="J229" s="2"/>
      <c r="O229" s="5">
        <v>16.544</v>
      </c>
      <c r="P229" s="5">
        <v>0.016</v>
      </c>
      <c r="Q229" s="5">
        <v>0.679</v>
      </c>
      <c r="R229" s="5">
        <v>0.04</v>
      </c>
      <c r="S229" s="5">
        <v>0.457</v>
      </c>
      <c r="T229" s="5">
        <v>0.019</v>
      </c>
      <c r="U229" s="5">
        <v>0.869</v>
      </c>
      <c r="V229" s="5">
        <v>0.021</v>
      </c>
    </row>
    <row r="230" spans="1:22" ht="11.25">
      <c r="A230" s="1" t="s">
        <v>53</v>
      </c>
      <c r="B230" s="4">
        <v>37836.87847222222</v>
      </c>
      <c r="C230" s="5">
        <v>17.225</v>
      </c>
      <c r="D230" s="5">
        <v>16.396</v>
      </c>
      <c r="E230" s="5">
        <v>15.896</v>
      </c>
      <c r="F230" s="5">
        <v>15.237</v>
      </c>
      <c r="G230" s="5"/>
      <c r="H230" s="5"/>
      <c r="I230" s="5"/>
      <c r="J230" s="5"/>
      <c r="K230" s="5"/>
      <c r="L230" s="5"/>
      <c r="M230" s="5"/>
      <c r="N230" s="5"/>
      <c r="O230" s="5">
        <v>16.396</v>
      </c>
      <c r="P230" s="5">
        <v>0.037</v>
      </c>
      <c r="Q230" s="5">
        <v>0.829</v>
      </c>
      <c r="R230" s="5">
        <v>0.073</v>
      </c>
      <c r="S230" s="5">
        <v>0.5</v>
      </c>
      <c r="T230" s="5">
        <v>0.041</v>
      </c>
      <c r="U230" s="5">
        <v>1.159</v>
      </c>
      <c r="V230" s="5">
        <v>0.047</v>
      </c>
    </row>
    <row r="231" spans="1:22" ht="11.25">
      <c r="A231" s="1" t="s">
        <v>53</v>
      </c>
      <c r="B231" s="4">
        <v>37836.89375</v>
      </c>
      <c r="C231" s="5">
        <v>17.52</v>
      </c>
      <c r="D231" s="5">
        <v>16.374</v>
      </c>
      <c r="E231" s="5">
        <v>15.9</v>
      </c>
      <c r="F231" s="5">
        <v>15.192</v>
      </c>
      <c r="G231" s="5"/>
      <c r="H231" s="5"/>
      <c r="I231" s="5"/>
      <c r="J231" s="5"/>
      <c r="K231" s="5"/>
      <c r="L231" s="5"/>
      <c r="M231" s="5"/>
      <c r="N231" s="5"/>
      <c r="O231" s="5">
        <v>16.374</v>
      </c>
      <c r="P231" s="5">
        <v>0.036</v>
      </c>
      <c r="Q231" s="5">
        <v>1.146</v>
      </c>
      <c r="R231" s="5">
        <v>0.107</v>
      </c>
      <c r="S231" s="5">
        <v>0.474</v>
      </c>
      <c r="T231" s="5">
        <v>0.04</v>
      </c>
      <c r="U231" s="5">
        <v>1.182</v>
      </c>
      <c r="V231" s="5">
        <v>0.047</v>
      </c>
    </row>
    <row r="232" spans="1:22" ht="11.25">
      <c r="A232" s="1" t="s">
        <v>53</v>
      </c>
      <c r="B232" s="4">
        <v>38114.05206018518</v>
      </c>
      <c r="C232" s="5">
        <f>O232+Q232</f>
        <v>17.346</v>
      </c>
      <c r="D232" s="5">
        <f>O232</f>
        <v>16.419</v>
      </c>
      <c r="E232" s="5">
        <f>O232-S232</f>
        <v>15.963000000000001</v>
      </c>
      <c r="F232" s="5">
        <f>O232-U232</f>
        <v>15.322000000000001</v>
      </c>
      <c r="G232" s="5"/>
      <c r="H232" s="5"/>
      <c r="I232" s="5"/>
      <c r="J232" s="5"/>
      <c r="K232" s="5"/>
      <c r="L232" s="5"/>
      <c r="M232" s="5"/>
      <c r="N232" s="5"/>
      <c r="O232" s="5">
        <v>16.419</v>
      </c>
      <c r="P232" s="5">
        <v>0.021</v>
      </c>
      <c r="Q232" s="5">
        <v>0.927</v>
      </c>
      <c r="R232" s="5">
        <v>0.075</v>
      </c>
      <c r="S232" s="5">
        <v>0.456</v>
      </c>
      <c r="T232" s="5">
        <v>0.024</v>
      </c>
      <c r="U232" s="5">
        <v>1.097</v>
      </c>
      <c r="V232" s="5">
        <v>0.026</v>
      </c>
    </row>
    <row r="233" spans="1:22" ht="11.25">
      <c r="A233" s="1" t="s">
        <v>53</v>
      </c>
      <c r="B233" s="4">
        <v>38115.04630787037</v>
      </c>
      <c r="C233" s="5">
        <f>O233+Q233</f>
        <v>17.348</v>
      </c>
      <c r="D233" s="5">
        <f>O233</f>
        <v>16.072</v>
      </c>
      <c r="E233" s="5">
        <f>O233-S233</f>
        <v>15.966999999999999</v>
      </c>
      <c r="F233" s="5">
        <f>O233-U233</f>
        <v>15.341999999999999</v>
      </c>
      <c r="G233" s="5"/>
      <c r="H233" s="5"/>
      <c r="I233" s="5"/>
      <c r="J233" s="5"/>
      <c r="K233" s="5"/>
      <c r="L233" s="5"/>
      <c r="M233" s="5"/>
      <c r="N233" s="5"/>
      <c r="O233" s="5">
        <v>16.072</v>
      </c>
      <c r="P233" s="5">
        <v>0.016</v>
      </c>
      <c r="Q233" s="5">
        <v>1.276</v>
      </c>
      <c r="R233" s="5">
        <v>0.068</v>
      </c>
      <c r="S233" s="5">
        <v>0.105</v>
      </c>
      <c r="T233" s="5">
        <v>0.02</v>
      </c>
      <c r="U233" s="5">
        <v>0.73</v>
      </c>
      <c r="V233" s="5">
        <v>0.021</v>
      </c>
    </row>
    <row r="234" spans="1:22" ht="11.25">
      <c r="A234" s="1" t="s">
        <v>53</v>
      </c>
      <c r="B234" s="4">
        <v>38155.973645833335</v>
      </c>
      <c r="C234" s="5">
        <f>O234+Q234</f>
        <v>17.422</v>
      </c>
      <c r="D234" s="5">
        <f>O234</f>
        <v>16.646</v>
      </c>
      <c r="E234" s="5">
        <f>O234-S234</f>
        <v>16.109</v>
      </c>
      <c r="F234" s="5">
        <f>O234-U234</f>
        <v>15.476</v>
      </c>
      <c r="G234" s="2"/>
      <c r="H234" s="2"/>
      <c r="I234" s="2"/>
      <c r="J234" s="2"/>
      <c r="O234" s="5">
        <v>16.646</v>
      </c>
      <c r="P234" s="5">
        <v>0.017</v>
      </c>
      <c r="Q234" s="5">
        <v>0.776</v>
      </c>
      <c r="R234" s="5">
        <v>0.045</v>
      </c>
      <c r="S234" s="5">
        <v>0.537</v>
      </c>
      <c r="T234" s="5">
        <v>0.02</v>
      </c>
      <c r="U234" s="5">
        <v>1.17</v>
      </c>
      <c r="V234" s="5">
        <v>0.02</v>
      </c>
    </row>
    <row r="235" spans="1:22" ht="11.25">
      <c r="A235" s="1" t="s">
        <v>54</v>
      </c>
      <c r="B235" s="4">
        <v>37837.208333333336</v>
      </c>
      <c r="C235" s="5">
        <v>14.7</v>
      </c>
      <c r="D235" s="5">
        <v>14.027</v>
      </c>
      <c r="E235" s="5">
        <v>13.595</v>
      </c>
      <c r="F235" s="5">
        <v>13.194</v>
      </c>
      <c r="G235" s="5"/>
      <c r="H235" s="5"/>
      <c r="I235" s="5"/>
      <c r="J235" s="5"/>
      <c r="K235" s="5"/>
      <c r="L235" s="5"/>
      <c r="M235" s="5"/>
      <c r="N235" s="5"/>
      <c r="O235" s="5">
        <v>14.027</v>
      </c>
      <c r="P235" s="5">
        <v>0.004</v>
      </c>
      <c r="Q235" s="5">
        <v>0.673</v>
      </c>
      <c r="R235" s="5">
        <v>0.007</v>
      </c>
      <c r="S235" s="5">
        <v>0.432</v>
      </c>
      <c r="T235" s="5">
        <v>0.005</v>
      </c>
      <c r="U235" s="5">
        <v>0.833</v>
      </c>
      <c r="V235" s="5">
        <v>0.004</v>
      </c>
    </row>
    <row r="236" spans="1:22" ht="11.25">
      <c r="A236" s="1" t="s">
        <v>54</v>
      </c>
      <c r="B236" s="4">
        <v>37837.22777777778</v>
      </c>
      <c r="C236" s="5">
        <v>14.773</v>
      </c>
      <c r="D236" s="5">
        <v>14.061</v>
      </c>
      <c r="E236" s="5">
        <v>13.607</v>
      </c>
      <c r="F236" s="5">
        <v>13.177</v>
      </c>
      <c r="G236" s="5"/>
      <c r="H236" s="5"/>
      <c r="I236" s="5"/>
      <c r="J236" s="5"/>
      <c r="K236" s="5"/>
      <c r="L236" s="5"/>
      <c r="M236" s="5"/>
      <c r="N236" s="5"/>
      <c r="O236" s="5">
        <v>14.061</v>
      </c>
      <c r="P236" s="5">
        <v>0.004</v>
      </c>
      <c r="Q236" s="5">
        <v>0.712</v>
      </c>
      <c r="R236" s="5">
        <v>0.008</v>
      </c>
      <c r="S236" s="5">
        <v>0.454</v>
      </c>
      <c r="T236" s="5">
        <v>0.006</v>
      </c>
      <c r="U236" s="5">
        <v>0.884</v>
      </c>
      <c r="V236" s="5">
        <v>0.006</v>
      </c>
    </row>
    <row r="237" spans="1:22" ht="11.25">
      <c r="A237" s="1" t="s">
        <v>55</v>
      </c>
      <c r="B237" s="4">
        <v>37837.208333333336</v>
      </c>
      <c r="C237" s="5">
        <v>13.724</v>
      </c>
      <c r="D237" s="5">
        <v>12.971</v>
      </c>
      <c r="E237" s="5">
        <v>12.511</v>
      </c>
      <c r="F237" s="5">
        <v>12.067</v>
      </c>
      <c r="G237" s="5"/>
      <c r="H237" s="5"/>
      <c r="I237" s="5"/>
      <c r="J237" s="5"/>
      <c r="K237" s="5"/>
      <c r="L237" s="5"/>
      <c r="M237" s="5"/>
      <c r="N237" s="5"/>
      <c r="O237" s="5">
        <v>12.971</v>
      </c>
      <c r="P237" s="5">
        <v>0.002</v>
      </c>
      <c r="Q237" s="5">
        <v>0.753</v>
      </c>
      <c r="R237" s="5">
        <v>0.004</v>
      </c>
      <c r="S237" s="5">
        <v>0.46</v>
      </c>
      <c r="T237" s="5">
        <v>0.002</v>
      </c>
      <c r="U237" s="5">
        <v>0.904</v>
      </c>
      <c r="V237" s="5">
        <v>0.002</v>
      </c>
    </row>
    <row r="238" spans="1:22" ht="11.25">
      <c r="A238" s="1" t="s">
        <v>55</v>
      </c>
      <c r="B238" s="4">
        <v>37837.22777777778</v>
      </c>
      <c r="C238" s="5">
        <v>13.782</v>
      </c>
      <c r="D238" s="5">
        <v>13.004</v>
      </c>
      <c r="E238" s="5">
        <v>12.519</v>
      </c>
      <c r="F238" s="5">
        <v>12.057</v>
      </c>
      <c r="G238" s="5"/>
      <c r="H238" s="5"/>
      <c r="I238" s="5"/>
      <c r="J238" s="5"/>
      <c r="K238" s="5"/>
      <c r="L238" s="5"/>
      <c r="M238" s="5"/>
      <c r="N238" s="5"/>
      <c r="O238" s="5">
        <v>13.004</v>
      </c>
      <c r="P238" s="5">
        <v>0.002</v>
      </c>
      <c r="Q238" s="5">
        <v>0.778</v>
      </c>
      <c r="R238" s="5">
        <v>0.004</v>
      </c>
      <c r="S238" s="5">
        <v>0.485</v>
      </c>
      <c r="T238" s="5">
        <v>0.003</v>
      </c>
      <c r="U238" s="5">
        <v>0.947</v>
      </c>
      <c r="V238" s="5">
        <v>0.003</v>
      </c>
    </row>
    <row r="239" spans="1:22" ht="11.25">
      <c r="A239" s="1" t="s">
        <v>56</v>
      </c>
      <c r="B239" s="4">
        <v>37837.208333333336</v>
      </c>
      <c r="C239" s="5">
        <v>18.288</v>
      </c>
      <c r="D239" s="5">
        <v>17.706</v>
      </c>
      <c r="E239" s="5">
        <v>17.395</v>
      </c>
      <c r="F239" s="5">
        <v>16.784</v>
      </c>
      <c r="G239" s="5"/>
      <c r="H239" s="5"/>
      <c r="I239" s="5"/>
      <c r="J239" s="5"/>
      <c r="K239" s="5"/>
      <c r="L239" s="5"/>
      <c r="M239" s="5"/>
      <c r="N239" s="5"/>
      <c r="O239" s="5">
        <v>17.706</v>
      </c>
      <c r="P239" s="5">
        <v>0.095</v>
      </c>
      <c r="Q239" s="5">
        <v>0.582</v>
      </c>
      <c r="R239" s="5">
        <v>0.16</v>
      </c>
      <c r="S239" s="5">
        <v>0.311</v>
      </c>
      <c r="T239" s="5">
        <v>0.125</v>
      </c>
      <c r="U239" s="5">
        <v>0.922</v>
      </c>
      <c r="V239" s="5">
        <v>0.112</v>
      </c>
    </row>
    <row r="240" spans="1:22" ht="11.25">
      <c r="A240" s="1" t="s">
        <v>56</v>
      </c>
      <c r="B240" s="4">
        <v>37837.22777777778</v>
      </c>
      <c r="C240" s="5">
        <v>18.64</v>
      </c>
      <c r="D240" s="5">
        <v>17.433</v>
      </c>
      <c r="E240" s="5">
        <v>17.067</v>
      </c>
      <c r="F240" s="5">
        <v>17.235</v>
      </c>
      <c r="G240" s="5"/>
      <c r="H240" s="5"/>
      <c r="I240" s="5"/>
      <c r="J240" s="5"/>
      <c r="K240" s="5"/>
      <c r="L240" s="5"/>
      <c r="M240" s="5"/>
      <c r="N240" s="5"/>
      <c r="O240" s="5">
        <v>17.433</v>
      </c>
      <c r="P240" s="5">
        <v>0.074</v>
      </c>
      <c r="Q240" s="5">
        <v>1.207</v>
      </c>
      <c r="R240" s="5">
        <v>0.208</v>
      </c>
      <c r="S240" s="5">
        <v>0.366</v>
      </c>
      <c r="T240" s="5">
        <v>0.116</v>
      </c>
      <c r="U240" s="5">
        <v>0.198</v>
      </c>
      <c r="V240" s="5">
        <v>0.212</v>
      </c>
    </row>
    <row r="241" spans="1:22" ht="11.25">
      <c r="A241" s="1" t="s">
        <v>57</v>
      </c>
      <c r="B241" s="4">
        <v>37837.22777777778</v>
      </c>
      <c r="C241" s="5">
        <v>18.788</v>
      </c>
      <c r="D241" s="5">
        <v>20.389</v>
      </c>
      <c r="E241" s="5">
        <v>20.944</v>
      </c>
      <c r="F241" s="5">
        <v>17.236</v>
      </c>
      <c r="G241" s="5"/>
      <c r="H241" s="5"/>
      <c r="I241" s="5"/>
      <c r="J241" s="5"/>
      <c r="K241" s="5"/>
      <c r="L241" s="5"/>
      <c r="M241" s="5"/>
      <c r="N241" s="5"/>
      <c r="O241" s="5">
        <v>20.389</v>
      </c>
      <c r="P241" s="5">
        <v>1.11</v>
      </c>
      <c r="Q241" s="5">
        <v>-1.601</v>
      </c>
      <c r="R241" s="5">
        <v>1.441</v>
      </c>
      <c r="S241" s="5">
        <v>-0.555</v>
      </c>
      <c r="T241" s="5">
        <v>3.413</v>
      </c>
      <c r="U241" s="5">
        <v>3.153</v>
      </c>
      <c r="V241" s="5">
        <v>1.116</v>
      </c>
    </row>
    <row r="242" spans="1:22" ht="11.25">
      <c r="A242" s="1" t="s">
        <v>58</v>
      </c>
      <c r="B242" s="4">
        <v>37837.208333333336</v>
      </c>
      <c r="C242" s="5">
        <v>19.853</v>
      </c>
      <c r="D242" s="5">
        <v>18.788</v>
      </c>
      <c r="E242" s="5">
        <v>18.279</v>
      </c>
      <c r="F242" s="5">
        <v>17.337</v>
      </c>
      <c r="G242" s="5"/>
      <c r="H242" s="5"/>
      <c r="I242" s="5"/>
      <c r="J242" s="5"/>
      <c r="K242" s="5"/>
      <c r="L242" s="5"/>
      <c r="M242" s="5"/>
      <c r="N242" s="5"/>
      <c r="O242" s="5">
        <v>18.788</v>
      </c>
      <c r="P242" s="5">
        <v>0.288</v>
      </c>
      <c r="Q242" s="5">
        <v>1.065</v>
      </c>
      <c r="R242" s="5">
        <v>0.53</v>
      </c>
      <c r="S242" s="5">
        <v>0.509</v>
      </c>
      <c r="T242" s="5">
        <v>0.332</v>
      </c>
      <c r="U242" s="5">
        <v>1.451</v>
      </c>
      <c r="V242" s="5">
        <v>0.298</v>
      </c>
    </row>
    <row r="243" spans="1:22" ht="11.25">
      <c r="A243" s="1" t="s">
        <v>58</v>
      </c>
      <c r="B243" s="4">
        <v>37837.22777777778</v>
      </c>
      <c r="C243" s="5">
        <v>20.009</v>
      </c>
      <c r="D243" s="5">
        <v>18.477</v>
      </c>
      <c r="E243" s="5">
        <v>19.224</v>
      </c>
      <c r="F243" s="5">
        <v>17.41</v>
      </c>
      <c r="G243" s="5"/>
      <c r="H243" s="5"/>
      <c r="I243" s="5"/>
      <c r="J243" s="5"/>
      <c r="K243" s="5"/>
      <c r="L243" s="5"/>
      <c r="M243" s="5"/>
      <c r="N243" s="5"/>
      <c r="O243" s="5">
        <v>18.477</v>
      </c>
      <c r="P243" s="5">
        <v>0.201</v>
      </c>
      <c r="Q243" s="5">
        <v>1.532</v>
      </c>
      <c r="R243" s="5">
        <v>0.609</v>
      </c>
      <c r="S243" s="5">
        <v>-0.747</v>
      </c>
      <c r="T243" s="5">
        <v>0.687</v>
      </c>
      <c r="U243" s="5">
        <v>1.067</v>
      </c>
      <c r="V243" s="5">
        <v>0.303</v>
      </c>
    </row>
    <row r="244" spans="1:22" ht="11.25">
      <c r="A244" s="1" t="s">
        <v>59</v>
      </c>
      <c r="B244" s="4">
        <v>37837.208333333336</v>
      </c>
      <c r="C244" s="5">
        <v>16.707</v>
      </c>
      <c r="D244" s="5">
        <v>15.91</v>
      </c>
      <c r="E244" s="5">
        <v>15.407</v>
      </c>
      <c r="F244" s="5">
        <v>14.949</v>
      </c>
      <c r="G244" s="5"/>
      <c r="H244" s="5"/>
      <c r="I244" s="5"/>
      <c r="J244" s="5"/>
      <c r="K244" s="5"/>
      <c r="L244" s="5"/>
      <c r="M244" s="5"/>
      <c r="N244" s="5"/>
      <c r="O244" s="5">
        <v>15.91</v>
      </c>
      <c r="P244" s="5">
        <v>0.018</v>
      </c>
      <c r="Q244" s="5">
        <v>0.797</v>
      </c>
      <c r="R244" s="5">
        <v>0.033</v>
      </c>
      <c r="S244" s="5">
        <v>0.503</v>
      </c>
      <c r="T244" s="5">
        <v>0.022</v>
      </c>
      <c r="U244" s="5">
        <v>0.961</v>
      </c>
      <c r="V244" s="5">
        <v>0.02</v>
      </c>
    </row>
    <row r="245" spans="1:22" ht="11.25">
      <c r="A245" s="1" t="s">
        <v>59</v>
      </c>
      <c r="B245" s="4">
        <v>37837.22777777778</v>
      </c>
      <c r="C245" s="5">
        <v>16.79</v>
      </c>
      <c r="D245" s="5">
        <v>15.92</v>
      </c>
      <c r="E245" s="5">
        <v>15.411</v>
      </c>
      <c r="F245" s="5">
        <v>14.95</v>
      </c>
      <c r="G245" s="5"/>
      <c r="H245" s="5"/>
      <c r="I245" s="5"/>
      <c r="J245" s="5"/>
      <c r="K245" s="5"/>
      <c r="L245" s="5"/>
      <c r="M245" s="5"/>
      <c r="N245" s="5"/>
      <c r="O245" s="5">
        <v>15.92</v>
      </c>
      <c r="P245" s="5">
        <v>0.02</v>
      </c>
      <c r="Q245" s="5">
        <v>0.87</v>
      </c>
      <c r="R245" s="5">
        <v>0.043</v>
      </c>
      <c r="S245" s="5">
        <v>0.509</v>
      </c>
      <c r="T245" s="5">
        <v>0.028</v>
      </c>
      <c r="U245" s="5">
        <v>0.97</v>
      </c>
      <c r="V245" s="5">
        <v>0.032</v>
      </c>
    </row>
    <row r="246" spans="1:22" ht="11.25">
      <c r="A246" s="1" t="s">
        <v>60</v>
      </c>
      <c r="B246" s="4">
        <v>37837.208333333336</v>
      </c>
      <c r="C246" s="5">
        <v>16.177</v>
      </c>
      <c r="D246" s="5">
        <v>15.021</v>
      </c>
      <c r="E246" s="5">
        <v>14.312</v>
      </c>
      <c r="F246" s="5">
        <v>13.701</v>
      </c>
      <c r="G246" s="5"/>
      <c r="H246" s="5"/>
      <c r="I246" s="5"/>
      <c r="J246" s="5"/>
      <c r="K246" s="5"/>
      <c r="L246" s="5"/>
      <c r="M246" s="5"/>
      <c r="N246" s="5"/>
      <c r="O246" s="5">
        <v>15.021</v>
      </c>
      <c r="P246" s="5">
        <v>0.008</v>
      </c>
      <c r="Q246" s="5">
        <v>1.156</v>
      </c>
      <c r="R246" s="5">
        <v>0.017</v>
      </c>
      <c r="S246" s="5">
        <v>0.709</v>
      </c>
      <c r="T246" s="5">
        <v>0.009</v>
      </c>
      <c r="U246" s="5">
        <v>1.32</v>
      </c>
      <c r="V246" s="5">
        <v>0.008</v>
      </c>
    </row>
    <row r="247" spans="1:22" ht="11.25">
      <c r="A247" s="1" t="s">
        <v>60</v>
      </c>
      <c r="B247" s="4">
        <v>37837.22777777778</v>
      </c>
      <c r="C247" s="5">
        <v>16.261</v>
      </c>
      <c r="D247" s="5">
        <v>15.055</v>
      </c>
      <c r="E247" s="5">
        <v>14.281</v>
      </c>
      <c r="F247" s="5">
        <v>13.673</v>
      </c>
      <c r="G247" s="5"/>
      <c r="H247" s="5"/>
      <c r="I247" s="5"/>
      <c r="J247" s="5"/>
      <c r="K247" s="5"/>
      <c r="L247" s="5"/>
      <c r="M247" s="5"/>
      <c r="N247" s="5"/>
      <c r="O247" s="5">
        <v>15.055</v>
      </c>
      <c r="P247" s="5">
        <v>0.009</v>
      </c>
      <c r="Q247" s="5">
        <v>1.206</v>
      </c>
      <c r="R247" s="5">
        <v>0.023</v>
      </c>
      <c r="S247" s="5">
        <v>0.774</v>
      </c>
      <c r="T247" s="5">
        <v>0.011</v>
      </c>
      <c r="U247" s="5">
        <v>1.382</v>
      </c>
      <c r="V247" s="5">
        <v>0.012</v>
      </c>
    </row>
    <row r="248" spans="1:22" ht="11.25">
      <c r="A248" s="1" t="s">
        <v>61</v>
      </c>
      <c r="B248" s="4">
        <v>37837.208333333336</v>
      </c>
      <c r="C248" s="5">
        <v>15.619</v>
      </c>
      <c r="D248" s="5">
        <v>14.785</v>
      </c>
      <c r="E248" s="5">
        <v>14.218</v>
      </c>
      <c r="F248" s="5">
        <v>13.697</v>
      </c>
      <c r="G248" s="5"/>
      <c r="H248" s="5"/>
      <c r="I248" s="5"/>
      <c r="J248" s="5"/>
      <c r="K248" s="5"/>
      <c r="L248" s="5"/>
      <c r="M248" s="5"/>
      <c r="N248" s="5"/>
      <c r="O248" s="5">
        <v>14.785</v>
      </c>
      <c r="P248" s="5">
        <v>0.006</v>
      </c>
      <c r="Q248" s="5">
        <v>0.834</v>
      </c>
      <c r="R248" s="5">
        <v>0.012</v>
      </c>
      <c r="S248" s="5">
        <v>0.567</v>
      </c>
      <c r="T248" s="5">
        <v>0.007</v>
      </c>
      <c r="U248" s="5">
        <v>1.088</v>
      </c>
      <c r="V248" s="5">
        <v>0.007</v>
      </c>
    </row>
    <row r="249" spans="1:22" ht="11.25">
      <c r="A249" s="1" t="s">
        <v>61</v>
      </c>
      <c r="B249" s="4">
        <v>37837.22777777778</v>
      </c>
      <c r="C249" s="5">
        <v>15.898</v>
      </c>
      <c r="D249" s="5">
        <v>14.846</v>
      </c>
      <c r="E249" s="5">
        <v>14.24</v>
      </c>
      <c r="F249" s="5">
        <v>13.7</v>
      </c>
      <c r="G249" s="5"/>
      <c r="H249" s="5"/>
      <c r="I249" s="5"/>
      <c r="J249" s="5"/>
      <c r="K249" s="5"/>
      <c r="L249" s="5"/>
      <c r="M249" s="5"/>
      <c r="N249" s="5"/>
      <c r="O249" s="5">
        <v>14.846</v>
      </c>
      <c r="P249" s="5">
        <v>0.008</v>
      </c>
      <c r="Q249" s="5">
        <v>1.052</v>
      </c>
      <c r="R249" s="5">
        <v>0.018</v>
      </c>
      <c r="S249" s="5">
        <v>0.606</v>
      </c>
      <c r="T249" s="5">
        <v>0.011</v>
      </c>
      <c r="U249" s="5">
        <v>1.146</v>
      </c>
      <c r="V249" s="5">
        <v>0.011</v>
      </c>
    </row>
    <row r="250" spans="1:22" ht="11.25">
      <c r="A250" s="1" t="s">
        <v>62</v>
      </c>
      <c r="B250" s="4">
        <v>37837.208333333336</v>
      </c>
      <c r="C250" s="5">
        <v>18.379</v>
      </c>
      <c r="D250" s="5">
        <v>17.052</v>
      </c>
      <c r="E250" s="5">
        <v>16.394</v>
      </c>
      <c r="F250" s="5">
        <v>15.786</v>
      </c>
      <c r="G250" s="5"/>
      <c r="H250" s="5"/>
      <c r="I250" s="5"/>
      <c r="J250" s="5"/>
      <c r="K250" s="5"/>
      <c r="L250" s="5"/>
      <c r="M250" s="5"/>
      <c r="N250" s="5"/>
      <c r="O250" s="5">
        <v>17.052</v>
      </c>
      <c r="P250" s="5">
        <v>0.049</v>
      </c>
      <c r="Q250" s="5">
        <v>1.327</v>
      </c>
      <c r="R250" s="5">
        <v>0.114</v>
      </c>
      <c r="S250" s="5">
        <v>0.658</v>
      </c>
      <c r="T250" s="5">
        <v>0.059</v>
      </c>
      <c r="U250" s="5">
        <v>1.266</v>
      </c>
      <c r="V250" s="5">
        <v>0.053</v>
      </c>
    </row>
    <row r="251" spans="1:22" ht="11.25">
      <c r="A251" s="1" t="s">
        <v>62</v>
      </c>
      <c r="B251" s="4">
        <v>37837.22777777778</v>
      </c>
      <c r="C251" s="5">
        <v>18.353</v>
      </c>
      <c r="D251" s="5">
        <v>16.94</v>
      </c>
      <c r="E251" s="5">
        <v>16.375</v>
      </c>
      <c r="F251" s="5">
        <v>15.844</v>
      </c>
      <c r="G251" s="5"/>
      <c r="H251" s="5"/>
      <c r="I251" s="5"/>
      <c r="J251" s="5"/>
      <c r="K251" s="5"/>
      <c r="L251" s="5"/>
      <c r="M251" s="5"/>
      <c r="N251" s="5"/>
      <c r="O251" s="5">
        <v>16.94</v>
      </c>
      <c r="P251" s="5">
        <v>0.05</v>
      </c>
      <c r="Q251" s="5">
        <v>1.413</v>
      </c>
      <c r="R251" s="5">
        <v>0.139</v>
      </c>
      <c r="S251" s="5">
        <v>0.565</v>
      </c>
      <c r="T251" s="5">
        <v>0.069</v>
      </c>
      <c r="U251" s="5">
        <v>1.096</v>
      </c>
      <c r="V251" s="5">
        <v>0.073</v>
      </c>
    </row>
    <row r="252" spans="1:22" ht="11.25">
      <c r="A252" s="1" t="s">
        <v>63</v>
      </c>
      <c r="B252" s="4">
        <v>37837.208333333336</v>
      </c>
      <c r="C252" s="5">
        <v>18.116</v>
      </c>
      <c r="D252" s="5">
        <v>16.764</v>
      </c>
      <c r="E252" s="5">
        <v>15.842</v>
      </c>
      <c r="F252" s="5">
        <v>14.929</v>
      </c>
      <c r="G252" s="5"/>
      <c r="H252" s="5"/>
      <c r="I252" s="5"/>
      <c r="J252" s="5"/>
      <c r="K252" s="5"/>
      <c r="L252" s="5"/>
      <c r="M252" s="5"/>
      <c r="N252" s="5"/>
      <c r="O252" s="5">
        <v>16.764</v>
      </c>
      <c r="P252" s="5">
        <v>0.037</v>
      </c>
      <c r="Q252" s="5">
        <v>1.352</v>
      </c>
      <c r="R252" s="5">
        <v>0.088</v>
      </c>
      <c r="S252" s="5">
        <v>0.922</v>
      </c>
      <c r="T252" s="5">
        <v>0.041</v>
      </c>
      <c r="U252" s="5">
        <v>1.835</v>
      </c>
      <c r="V252" s="5">
        <v>0.038</v>
      </c>
    </row>
    <row r="253" spans="1:22" ht="11.25">
      <c r="A253" s="1" t="s">
        <v>63</v>
      </c>
      <c r="B253" s="4">
        <v>37837.22777777778</v>
      </c>
      <c r="C253" s="5">
        <v>17.951</v>
      </c>
      <c r="D253" s="5">
        <v>16.972</v>
      </c>
      <c r="E253" s="5">
        <v>15.744</v>
      </c>
      <c r="F253" s="5">
        <v>14.987</v>
      </c>
      <c r="G253" s="5"/>
      <c r="H253" s="5"/>
      <c r="I253" s="5"/>
      <c r="J253" s="5"/>
      <c r="K253" s="5"/>
      <c r="L253" s="5"/>
      <c r="M253" s="5"/>
      <c r="N253" s="5"/>
      <c r="O253" s="5">
        <v>16.972</v>
      </c>
      <c r="P253" s="5">
        <v>0.05</v>
      </c>
      <c r="Q253" s="5">
        <v>0.979</v>
      </c>
      <c r="R253" s="5">
        <v>0.118</v>
      </c>
      <c r="S253" s="5">
        <v>1.228</v>
      </c>
      <c r="T253" s="5">
        <v>0.057</v>
      </c>
      <c r="U253" s="5">
        <v>1.985</v>
      </c>
      <c r="V253" s="5">
        <v>0.055</v>
      </c>
    </row>
    <row r="254" spans="1:22" ht="11.25">
      <c r="A254" s="1" t="s">
        <v>64</v>
      </c>
      <c r="B254" s="4">
        <v>37837.208333333336</v>
      </c>
      <c r="C254" s="5">
        <v>18.677</v>
      </c>
      <c r="D254" s="5">
        <v>17.911</v>
      </c>
      <c r="E254" s="5">
        <v>16.753</v>
      </c>
      <c r="F254" s="5">
        <v>16.522</v>
      </c>
      <c r="G254" s="5"/>
      <c r="H254" s="5"/>
      <c r="I254" s="5"/>
      <c r="J254" s="5"/>
      <c r="K254" s="5"/>
      <c r="L254" s="5"/>
      <c r="M254" s="5"/>
      <c r="N254" s="5"/>
      <c r="O254" s="5">
        <v>17.911</v>
      </c>
      <c r="P254" s="5">
        <v>0.11</v>
      </c>
      <c r="Q254" s="5">
        <v>0.766</v>
      </c>
      <c r="R254" s="5">
        <v>0.201</v>
      </c>
      <c r="S254" s="5">
        <v>1.158</v>
      </c>
      <c r="T254" s="5">
        <v>0.119</v>
      </c>
      <c r="U254" s="5">
        <v>1.389</v>
      </c>
      <c r="V254" s="5">
        <v>0.117</v>
      </c>
    </row>
    <row r="255" spans="1:22" ht="11.25">
      <c r="A255" s="1" t="s">
        <v>64</v>
      </c>
      <c r="B255" s="4">
        <v>37837.22777777778</v>
      </c>
      <c r="C255" s="5">
        <v>20.298</v>
      </c>
      <c r="D255" s="5">
        <v>17.487</v>
      </c>
      <c r="E255" s="5">
        <v>17.062</v>
      </c>
      <c r="F255" s="5">
        <v>16.86</v>
      </c>
      <c r="G255" s="5"/>
      <c r="H255" s="5"/>
      <c r="I255" s="5"/>
      <c r="J255" s="5"/>
      <c r="K255" s="5"/>
      <c r="L255" s="5"/>
      <c r="M255" s="5"/>
      <c r="N255" s="5"/>
      <c r="O255" s="5">
        <v>17.487</v>
      </c>
      <c r="P255" s="5">
        <v>0.08</v>
      </c>
      <c r="Q255" s="5">
        <v>2.811</v>
      </c>
      <c r="R255" s="5">
        <v>0.62</v>
      </c>
      <c r="S255" s="5">
        <v>0.425</v>
      </c>
      <c r="T255" s="5">
        <v>0.118</v>
      </c>
      <c r="U255" s="5">
        <v>0.627</v>
      </c>
      <c r="V255" s="5">
        <v>0.17</v>
      </c>
    </row>
    <row r="256" spans="1:22" ht="11.25">
      <c r="A256" s="1" t="s">
        <v>65</v>
      </c>
      <c r="B256" s="4">
        <v>37837.208333333336</v>
      </c>
      <c r="C256" s="5">
        <v>13.578</v>
      </c>
      <c r="D256" s="5">
        <v>13.079</v>
      </c>
      <c r="E256" s="5">
        <v>12.714</v>
      </c>
      <c r="F256" s="5">
        <v>12.353</v>
      </c>
      <c r="G256" s="5"/>
      <c r="H256" s="5"/>
      <c r="I256" s="5"/>
      <c r="J256" s="5"/>
      <c r="K256" s="5"/>
      <c r="L256" s="5"/>
      <c r="M256" s="5"/>
      <c r="N256" s="5"/>
      <c r="O256" s="5">
        <v>13.079</v>
      </c>
      <c r="P256" s="5">
        <v>0.002</v>
      </c>
      <c r="Q256" s="5">
        <v>0.499</v>
      </c>
      <c r="R256" s="5">
        <v>0.004</v>
      </c>
      <c r="S256" s="5">
        <v>0.365</v>
      </c>
      <c r="T256" s="5">
        <v>0.002</v>
      </c>
      <c r="U256" s="5">
        <v>0.726</v>
      </c>
      <c r="V256" s="5">
        <v>0.002</v>
      </c>
    </row>
    <row r="257" spans="1:22" ht="11.25">
      <c r="A257" s="1" t="s">
        <v>65</v>
      </c>
      <c r="B257" s="4">
        <v>37837.22777777778</v>
      </c>
      <c r="C257" s="5">
        <v>13.715</v>
      </c>
      <c r="D257" s="5">
        <v>13.108</v>
      </c>
      <c r="E257" s="5">
        <v>12.728</v>
      </c>
      <c r="F257" s="5">
        <v>12.347</v>
      </c>
      <c r="G257" s="5"/>
      <c r="H257" s="5"/>
      <c r="I257" s="5"/>
      <c r="J257" s="5"/>
      <c r="K257" s="5"/>
      <c r="L257" s="5"/>
      <c r="M257" s="5"/>
      <c r="N257" s="5"/>
      <c r="O257" s="5">
        <v>13.108</v>
      </c>
      <c r="P257" s="5">
        <v>0.002</v>
      </c>
      <c r="Q257" s="5">
        <v>0.607</v>
      </c>
      <c r="R257" s="5">
        <v>0.004</v>
      </c>
      <c r="S257" s="5">
        <v>0.38</v>
      </c>
      <c r="T257" s="5">
        <v>0.003</v>
      </c>
      <c r="U257" s="5">
        <v>0.761</v>
      </c>
      <c r="V257" s="5">
        <v>0.004</v>
      </c>
    </row>
    <row r="258" spans="1:22" ht="11.25">
      <c r="A258" s="1" t="s">
        <v>66</v>
      </c>
      <c r="B258" s="4">
        <v>37837.208333333336</v>
      </c>
      <c r="C258" s="5">
        <v>13.582</v>
      </c>
      <c r="D258" s="5">
        <v>12.744</v>
      </c>
      <c r="E258" s="5">
        <v>12.264</v>
      </c>
      <c r="F258" s="5">
        <v>11.798</v>
      </c>
      <c r="G258" s="5"/>
      <c r="H258" s="5"/>
      <c r="I258" s="5"/>
      <c r="J258" s="5"/>
      <c r="K258" s="5"/>
      <c r="L258" s="5"/>
      <c r="M258" s="5"/>
      <c r="N258" s="5"/>
      <c r="O258" s="5">
        <v>12.744</v>
      </c>
      <c r="P258" s="5">
        <v>0.001</v>
      </c>
      <c r="Q258" s="5">
        <v>0.838</v>
      </c>
      <c r="R258" s="5">
        <v>0.003</v>
      </c>
      <c r="S258" s="5">
        <v>0.48</v>
      </c>
      <c r="T258" s="5">
        <v>0.001</v>
      </c>
      <c r="U258" s="5">
        <v>0.946</v>
      </c>
      <c r="V258" s="5">
        <v>0.001</v>
      </c>
    </row>
    <row r="259" spans="1:22" ht="11.25">
      <c r="A259" s="1" t="s">
        <v>66</v>
      </c>
      <c r="B259" s="4">
        <v>37837.22777777778</v>
      </c>
      <c r="C259" s="5">
        <v>13.65</v>
      </c>
      <c r="D259" s="5">
        <v>12.786</v>
      </c>
      <c r="E259" s="5">
        <v>12.291</v>
      </c>
      <c r="F259" s="5">
        <v>11.812</v>
      </c>
      <c r="G259" s="5"/>
      <c r="H259" s="5"/>
      <c r="I259" s="5"/>
      <c r="J259" s="5"/>
      <c r="K259" s="5"/>
      <c r="L259" s="5"/>
      <c r="M259" s="5"/>
      <c r="N259" s="5"/>
      <c r="O259" s="5">
        <v>12.786</v>
      </c>
      <c r="P259" s="5">
        <v>0.002</v>
      </c>
      <c r="Q259" s="5">
        <v>0.864</v>
      </c>
      <c r="R259" s="5">
        <v>0.004</v>
      </c>
      <c r="S259" s="5">
        <v>0.495</v>
      </c>
      <c r="T259" s="5">
        <v>0.002</v>
      </c>
      <c r="U259" s="5">
        <v>0.974</v>
      </c>
      <c r="V259" s="5">
        <v>0.003</v>
      </c>
    </row>
    <row r="260" spans="1:22" ht="11.25">
      <c r="A260" s="1" t="s">
        <v>67</v>
      </c>
      <c r="B260" s="4">
        <v>37837.208333333336</v>
      </c>
      <c r="C260" s="5">
        <v>20.564</v>
      </c>
      <c r="D260" s="5">
        <v>17.592</v>
      </c>
      <c r="E260" s="5">
        <v>17.746</v>
      </c>
      <c r="F260" s="5">
        <v>16.551</v>
      </c>
      <c r="G260" s="5"/>
      <c r="H260" s="5"/>
      <c r="I260" s="5"/>
      <c r="J260" s="5"/>
      <c r="K260" s="5"/>
      <c r="L260" s="5"/>
      <c r="M260" s="5"/>
      <c r="N260" s="5"/>
      <c r="O260" s="5">
        <v>17.592</v>
      </c>
      <c r="P260" s="5">
        <v>0.085</v>
      </c>
      <c r="Q260" s="5">
        <v>2.972</v>
      </c>
      <c r="R260" s="5">
        <v>0.527</v>
      </c>
      <c r="S260" s="5">
        <v>-0.154</v>
      </c>
      <c r="T260" s="5">
        <v>0.136</v>
      </c>
      <c r="U260" s="5">
        <v>1.041</v>
      </c>
      <c r="V260" s="5">
        <v>0.095</v>
      </c>
    </row>
    <row r="261" spans="1:22" ht="11.25">
      <c r="A261" s="1" t="s">
        <v>67</v>
      </c>
      <c r="B261" s="4">
        <v>37837.22777777778</v>
      </c>
      <c r="C261" s="5">
        <v>19.97</v>
      </c>
      <c r="D261" s="5">
        <v>17.867</v>
      </c>
      <c r="E261" s="5">
        <v>17.544</v>
      </c>
      <c r="F261" s="5">
        <v>16.492</v>
      </c>
      <c r="G261" s="5"/>
      <c r="H261" s="5"/>
      <c r="I261" s="5"/>
      <c r="J261" s="5"/>
      <c r="K261" s="5"/>
      <c r="L261" s="5"/>
      <c r="M261" s="5"/>
      <c r="N261" s="5"/>
      <c r="O261" s="5">
        <v>17.867</v>
      </c>
      <c r="P261" s="5">
        <v>0.111</v>
      </c>
      <c r="Q261" s="5">
        <v>2.103</v>
      </c>
      <c r="R261" s="5">
        <v>0.517</v>
      </c>
      <c r="S261" s="5">
        <v>0.323</v>
      </c>
      <c r="T261" s="5">
        <v>0.185</v>
      </c>
      <c r="U261" s="5">
        <v>1.375</v>
      </c>
      <c r="V261" s="5">
        <v>0.15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Astrofísica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R. Kidger</dc:creator>
  <cp:keywords/>
  <dc:description/>
  <cp:lastModifiedBy>Mark Kidger</cp:lastModifiedBy>
  <dcterms:created xsi:type="dcterms:W3CDTF">2004-07-30T13:12:17Z</dcterms:created>
  <dcterms:modified xsi:type="dcterms:W3CDTF">2004-09-16T16:36:10Z</dcterms:modified>
  <cp:category/>
  <cp:version/>
  <cp:contentType/>
  <cp:contentStatus/>
</cp:coreProperties>
</file>