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10365" activeTab="0"/>
  </bookViews>
  <sheets>
    <sheet name="Relativité - gamma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<sst xmlns="http://schemas.openxmlformats.org/spreadsheetml/2006/main" count="28" uniqueCount="15">
  <si>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Taille</t>
  </si>
  <si>
    <t>vaisseau (m)</t>
  </si>
  <si>
    <t>m</t>
  </si>
  <si>
    <t>a.l.</t>
  </si>
  <si>
    <t>j</t>
  </si>
  <si>
    <t>Distance objectif</t>
  </si>
  <si>
    <t>Rapport v/c</t>
  </si>
  <si>
    <t>© Luxorion, http://www.astrosurf.com/luxorion/relativite-restreinte-ex4.htm</t>
  </si>
  <si>
    <t>pour atteindre l'objectif</t>
  </si>
  <si>
    <t>Temps propre "to" à bord</t>
  </si>
  <si>
    <t>écoulé sur Terre</t>
  </si>
  <si>
    <t>du vaisseau</t>
  </si>
  <si>
    <t>Gamma</t>
  </si>
  <si>
    <t>Temps t'</t>
  </si>
  <si>
    <t>Taille contractée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</si>
</sst>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0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17" borderId="0" applyNumberFormat="0" applyBorder="0" applyAlignment="0" applyProtection="0"/>
    <xf numFmtId="0" fontId="3" fillId="9" borderId="1" applyNumberFormat="0" applyAlignment="0" applyProtection="0"/>
    <xf numFmtId="0" fontId="4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14" borderId="0" xfId="0" applyFont="1" applyFill="1" applyAlignment="1">
      <alignment/>
    </xf>
    <xf numFmtId="0" fontId="15" fillId="14" borderId="0" xfId="0" applyFont="1" applyFill="1" applyAlignment="1">
      <alignment horizontal="center"/>
    </xf>
    <xf numFmtId="0" fontId="0" fillId="14" borderId="0" xfId="0" applyFill="1" applyAlignment="1">
      <alignment/>
    </xf>
    <xf numFmtId="0" fontId="0" fillId="18" borderId="0" xfId="0" applyFill="1" applyAlignment="1">
      <alignment horizontal="center"/>
    </xf>
    <xf numFmtId="0" fontId="15" fillId="14" borderId="0" xfId="0" applyFont="1" applyFill="1" applyAlignment="1">
      <alignment/>
    </xf>
    <xf numFmtId="0" fontId="15" fillId="14" borderId="0" xfId="0" applyFont="1" applyFill="1" applyAlignment="1">
      <alignment horizontal="left"/>
    </xf>
    <xf numFmtId="2" fontId="0" fillId="18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2</xdr:row>
      <xdr:rowOff>85725</xdr:rowOff>
    </xdr:from>
    <xdr:to>
      <xdr:col>11</xdr:col>
      <xdr:colOff>485775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466725"/>
          <a:ext cx="1066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1.00390625" style="0" customWidth="1"/>
    <col min="2" max="2" width="12.140625" style="0" customWidth="1"/>
    <col min="3" max="3" width="20.140625" style="0" customWidth="1"/>
    <col min="4" max="4" width="24.7109375" style="0" customWidth="1"/>
    <col min="5" max="5" width="4.28125" style="12" customWidth="1"/>
    <col min="6" max="6" width="12.57421875" style="0" customWidth="1"/>
    <col min="7" max="7" width="15.421875" style="0" customWidth="1"/>
    <col min="8" max="8" width="2.8515625" style="0" customWidth="1"/>
    <col min="9" max="9" width="10.7109375" style="0" customWidth="1"/>
    <col min="10" max="10" width="4.7109375" style="0" customWidth="1"/>
  </cols>
  <sheetData>
    <row r="1" spans="1:11" ht="15">
      <c r="A1" s="2" t="s">
        <v>6</v>
      </c>
      <c r="B1" s="3" t="s">
        <v>0</v>
      </c>
      <c r="C1" s="3" t="s">
        <v>5</v>
      </c>
      <c r="D1" s="3" t="s">
        <v>9</v>
      </c>
      <c r="E1" s="7"/>
      <c r="F1" s="3" t="s">
        <v>12</v>
      </c>
      <c r="G1" s="3" t="s">
        <v>13</v>
      </c>
      <c r="H1" s="2"/>
      <c r="I1" s="7" t="s">
        <v>14</v>
      </c>
      <c r="J1" s="2"/>
      <c r="K1" s="1"/>
    </row>
    <row r="2" spans="1:10" ht="15">
      <c r="A2" s="3"/>
      <c r="B2" s="6" t="s">
        <v>1</v>
      </c>
      <c r="C2" s="3" t="s">
        <v>3</v>
      </c>
      <c r="D2" s="3" t="s">
        <v>8</v>
      </c>
      <c r="E2" s="7"/>
      <c r="F2" s="3"/>
      <c r="G2" s="3" t="s">
        <v>10</v>
      </c>
      <c r="H2" s="4"/>
      <c r="I2" s="7" t="s">
        <v>11</v>
      </c>
      <c r="J2" s="4"/>
    </row>
    <row r="3" spans="1:10" ht="15">
      <c r="A3" s="5">
        <v>0.1</v>
      </c>
      <c r="B3" s="8">
        <v>100</v>
      </c>
      <c r="C3" s="5">
        <v>4.24</v>
      </c>
      <c r="D3" s="10">
        <f>((C3*946100000000)/((A3*299792.458))/86400)</f>
        <v>1548.7041198842128</v>
      </c>
      <c r="E3" s="11" t="s">
        <v>4</v>
      </c>
      <c r="F3" s="9">
        <f>1/(SQRT(1-(A3*A3)))</f>
        <v>1.005037815259212</v>
      </c>
      <c r="G3" s="9">
        <f>D3*F3</f>
        <v>1556.50620513137</v>
      </c>
      <c r="H3" t="s">
        <v>4</v>
      </c>
      <c r="I3" s="9">
        <f>1000*B3/G3</f>
        <v>64.24645123182142</v>
      </c>
      <c r="J3" t="s">
        <v>2</v>
      </c>
    </row>
    <row r="4" spans="1:10" ht="15">
      <c r="A4" s="5">
        <v>0.5</v>
      </c>
      <c r="B4" s="8">
        <v>100</v>
      </c>
      <c r="C4" s="5">
        <v>4.24</v>
      </c>
      <c r="D4" s="10">
        <f>((C4*946100000000)/((A4*299792.458))/86400)</f>
        <v>309.7408239768426</v>
      </c>
      <c r="E4" s="11" t="s">
        <v>4</v>
      </c>
      <c r="F4" s="9">
        <f>1/(SQRT(1-(A4*A4)))</f>
        <v>1.1547005383792517</v>
      </c>
      <c r="G4" s="9">
        <f>D4*F4</f>
        <v>357.65789620409316</v>
      </c>
      <c r="H4" t="s">
        <v>4</v>
      </c>
      <c r="I4" s="9">
        <f>B4/G4</f>
        <v>0.2795967908476882</v>
      </c>
      <c r="J4" t="s">
        <v>2</v>
      </c>
    </row>
    <row r="5" spans="1:10" ht="15">
      <c r="A5" s="5">
        <v>0.9</v>
      </c>
      <c r="B5" s="8">
        <v>100</v>
      </c>
      <c r="C5" s="5">
        <v>4.24</v>
      </c>
      <c r="D5" s="10">
        <f>((C5*946100000000)/((A5*299792.458))/86400)</f>
        <v>172.0782355426903</v>
      </c>
      <c r="E5" s="11" t="s">
        <v>4</v>
      </c>
      <c r="F5" s="9">
        <f>1/(SQRT(1-(A5*A5)))</f>
        <v>2.294157338705618</v>
      </c>
      <c r="G5" s="9">
        <f>D5*F5</f>
        <v>394.77454690177683</v>
      </c>
      <c r="H5" t="s">
        <v>4</v>
      </c>
      <c r="I5" s="9">
        <f>B5/G5</f>
        <v>0.25330913754396844</v>
      </c>
      <c r="J5" t="s">
        <v>2</v>
      </c>
    </row>
    <row r="6" spans="1:10" ht="15">
      <c r="A6" s="5">
        <v>0.99</v>
      </c>
      <c r="B6" s="8">
        <v>100</v>
      </c>
      <c r="C6" s="5">
        <v>4.24</v>
      </c>
      <c r="D6" s="10">
        <f>((C6*946100000000)/((A6*299792.458))/86400)</f>
        <v>156.43475958426393</v>
      </c>
      <c r="E6" s="11" t="s">
        <v>4</v>
      </c>
      <c r="F6" s="9">
        <f>1/(SQRT(1-(A6*A6)))</f>
        <v>7.088812050083354</v>
      </c>
      <c r="G6" s="9">
        <f>D6*F6</f>
        <v>1108.9366087928227</v>
      </c>
      <c r="H6" t="s">
        <v>4</v>
      </c>
      <c r="I6" s="9">
        <f>B6/G6</f>
        <v>0.09017648006846758</v>
      </c>
      <c r="J6" t="s">
        <v>2</v>
      </c>
    </row>
    <row r="7" spans="1:10" ht="15">
      <c r="A7" s="5">
        <v>0.9999</v>
      </c>
      <c r="B7" s="8">
        <v>100</v>
      </c>
      <c r="C7" s="5">
        <v>4.24</v>
      </c>
      <c r="D7" s="10">
        <f>((C7*946100000000)/((A7*299792.458))/86400)</f>
        <v>154.88590057847912</v>
      </c>
      <c r="E7" s="11" t="s">
        <v>4</v>
      </c>
      <c r="F7" s="9">
        <f>1/(SQRT(1-(A7*A7)))</f>
        <v>70.71244595191452</v>
      </c>
      <c r="G7" s="9">
        <f>D7*F7</f>
        <v>10952.36087336931</v>
      </c>
      <c r="H7" t="s">
        <v>4</v>
      </c>
      <c r="I7" s="9">
        <f>B7/G7</f>
        <v>0.009130451521475175</v>
      </c>
      <c r="J7" t="s">
        <v>2</v>
      </c>
    </row>
    <row r="8" spans="1:9" ht="15">
      <c r="A8" s="10"/>
      <c r="B8" s="10"/>
      <c r="C8" s="10"/>
      <c r="D8" s="10"/>
      <c r="E8" s="11"/>
      <c r="F8" s="9"/>
      <c r="G8" s="9"/>
      <c r="I8" s="9"/>
    </row>
    <row r="9" ht="15">
      <c r="A9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Parliament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LOMBRY Thierry</dc:creator>
  <cp:keywords/>
  <dc:description/>
  <cp:lastModifiedBy>TL</cp:lastModifiedBy>
  <dcterms:created xsi:type="dcterms:W3CDTF">2019-06-14T07:40:00Z</dcterms:created>
  <dcterms:modified xsi:type="dcterms:W3CDTF">2019-06-14T16:01:09Z</dcterms:modified>
  <cp:category/>
  <cp:version/>
  <cp:contentType/>
  <cp:contentStatus/>
</cp:coreProperties>
</file>