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600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<sst xmlns="http://schemas.openxmlformats.org/spreadsheetml/2006/main" count="4" uniqueCount="4">
  <si>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Distance</t>
  </si>
  <si>
    <t>%</t>
  </si>
  <si>
    <t>VMA :</t>
  </si>
  <si>
    <t>Vitesse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</si>
</sst>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[h]:mm:ss;@"/>
    <numFmt numFmtId="166" formatCode="h:mm:ss;@"/>
    <numFmt numFmtId="167" formatCode="0.0"/>
    <numFmt numFmtId="168" formatCode="h:mm;@"/>
    <numFmt numFmtId="169" formatCode="[$-409]h:mm\ AM/PM;@"/>
    <numFmt numFmtId="170" formatCode="mm:ss.0;@"/>
  </numFmts>
  <fonts count="44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63"/>
      <name val="Arial"/>
      <family val="2"/>
    </font>
    <font>
      <b/>
      <sz val="10"/>
      <color indexed="17"/>
      <name val="Arial"/>
      <family val="2"/>
    </font>
    <font>
      <b/>
      <sz val="11"/>
      <color indexed="60"/>
      <name val="Arial"/>
      <family val="2"/>
    </font>
    <font>
      <b/>
      <sz val="10"/>
      <color indexed="60"/>
      <name val="Arial"/>
      <family val="2"/>
    </font>
    <font>
      <b/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36" borderId="21" xfId="0" applyFont="1" applyFill="1" applyBorder="1" applyAlignment="1">
      <alignment horizontal="center" vertical="center"/>
    </xf>
    <xf numFmtId="168" fontId="3" fillId="37" borderId="22" xfId="0" applyNumberFormat="1" applyFont="1" applyFill="1" applyBorder="1" applyAlignment="1">
      <alignment horizontal="center" vertical="center"/>
    </xf>
    <xf numFmtId="168" fontId="3" fillId="37" borderId="23" xfId="0" applyNumberFormat="1" applyFont="1" applyFill="1" applyBorder="1" applyAlignment="1">
      <alignment horizontal="center" vertical="center"/>
    </xf>
    <xf numFmtId="168" fontId="3" fillId="37" borderId="24" xfId="0" applyNumberFormat="1" applyFont="1" applyFill="1" applyBorder="1" applyAlignment="1">
      <alignment horizontal="center" vertical="center"/>
    </xf>
    <xf numFmtId="168" fontId="3" fillId="37" borderId="0" xfId="0" applyNumberFormat="1" applyFont="1" applyFill="1" applyBorder="1" applyAlignment="1">
      <alignment horizontal="center" vertical="center"/>
    </xf>
    <xf numFmtId="168" fontId="3" fillId="37" borderId="25" xfId="0" applyNumberFormat="1" applyFont="1" applyFill="1" applyBorder="1" applyAlignment="1">
      <alignment horizontal="center" vertical="center"/>
    </xf>
    <xf numFmtId="168" fontId="3" fillId="37" borderId="26" xfId="0" applyNumberFormat="1" applyFont="1" applyFill="1" applyBorder="1" applyAlignment="1">
      <alignment horizontal="center" vertical="center"/>
    </xf>
    <xf numFmtId="168" fontId="3" fillId="37" borderId="27" xfId="0" applyNumberFormat="1" applyFont="1" applyFill="1" applyBorder="1" applyAlignment="1">
      <alignment horizontal="center" vertical="center"/>
    </xf>
    <xf numFmtId="168" fontId="3" fillId="37" borderId="28" xfId="0" applyNumberFormat="1" applyFont="1" applyFill="1" applyBorder="1" applyAlignment="1">
      <alignment horizontal="center" vertical="center"/>
    </xf>
    <xf numFmtId="168" fontId="3" fillId="37" borderId="29" xfId="0" applyNumberFormat="1" applyFont="1" applyFill="1" applyBorder="1" applyAlignment="1">
      <alignment horizontal="center" vertical="center"/>
    </xf>
    <xf numFmtId="168" fontId="3" fillId="37" borderId="30" xfId="0" applyNumberFormat="1" applyFont="1" applyFill="1" applyBorder="1" applyAlignment="1">
      <alignment horizontal="center" vertical="center"/>
    </xf>
    <xf numFmtId="168" fontId="3" fillId="37" borderId="31" xfId="0" applyNumberFormat="1" applyFont="1" applyFill="1" applyBorder="1" applyAlignment="1">
      <alignment horizontal="center" vertical="center"/>
    </xf>
    <xf numFmtId="168" fontId="3" fillId="37" borderId="32" xfId="0" applyNumberFormat="1" applyFont="1" applyFill="1" applyBorder="1" applyAlignment="1">
      <alignment horizontal="center" vertical="center"/>
    </xf>
    <xf numFmtId="168" fontId="3" fillId="37" borderId="33" xfId="0" applyNumberFormat="1" applyFont="1" applyFill="1" applyBorder="1" applyAlignment="1">
      <alignment horizontal="center" vertical="center"/>
    </xf>
    <xf numFmtId="168" fontId="3" fillId="37" borderId="34" xfId="0" applyNumberFormat="1" applyFont="1" applyFill="1" applyBorder="1" applyAlignment="1">
      <alignment horizontal="center" vertical="center"/>
    </xf>
    <xf numFmtId="168" fontId="3" fillId="37" borderId="35" xfId="0" applyNumberFormat="1" applyFont="1" applyFill="1" applyBorder="1" applyAlignment="1">
      <alignment horizontal="center" vertical="center"/>
    </xf>
    <xf numFmtId="168" fontId="3" fillId="37" borderId="36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H9" sqref="H9"/>
    </sheetView>
  </sheetViews>
  <sheetFormatPr defaultColWidth="11.421875" defaultRowHeight="12.75"/>
  <sheetData>
    <row r="1" spans="9:10" ht="12.75">
      <c r="I1" s="1"/>
      <c r="J1" s="1"/>
    </row>
    <row r="2" ht="18" customHeight="1" thickBot="1"/>
    <row r="3" spans="1:8" ht="18" customHeight="1" thickBot="1">
      <c r="A3" s="11" t="s">
        <v>2</v>
      </c>
      <c r="B3" s="10">
        <v>17.5</v>
      </c>
      <c r="C3" s="34" t="s">
        <v>0</v>
      </c>
      <c r="D3" s="35"/>
      <c r="E3" s="35"/>
      <c r="F3" s="35"/>
      <c r="G3" s="35"/>
      <c r="H3" s="36"/>
    </row>
    <row r="4" spans="1:8" ht="18" customHeight="1" thickBot="1">
      <c r="A4" s="17" t="s">
        <v>1</v>
      </c>
      <c r="B4" s="15" t="s">
        <v>3</v>
      </c>
      <c r="C4" s="12">
        <v>100</v>
      </c>
      <c r="D4" s="13">
        <v>200</v>
      </c>
      <c r="E4" s="14">
        <v>300</v>
      </c>
      <c r="F4" s="13">
        <v>500</v>
      </c>
      <c r="G4" s="13">
        <v>800</v>
      </c>
      <c r="H4" s="16">
        <v>1000</v>
      </c>
    </row>
    <row r="5" spans="1:8" ht="18" customHeight="1">
      <c r="A5" s="2">
        <v>100</v>
      </c>
      <c r="B5" s="3">
        <f>B3*1</f>
        <v>17.5</v>
      </c>
      <c r="C5" s="20">
        <f>C4/(B5/3.6)/24/60</f>
        <v>0.014285714285714287</v>
      </c>
      <c r="D5" s="18">
        <f>D4/(B5/3.6)/24/60</f>
        <v>0.028571428571428574</v>
      </c>
      <c r="E5" s="21">
        <f>E4/(B5/3.6)/24/60</f>
        <v>0.04285714285714286</v>
      </c>
      <c r="F5" s="18">
        <f>F4/(B5/3.6)/24/60</f>
        <v>0.07142857142857142</v>
      </c>
      <c r="G5" s="21">
        <f>G4/(B6/3.6)/24/60</f>
        <v>0.12030075187969926</v>
      </c>
      <c r="H5" s="19">
        <f>H4/(B5/3.6)/24/60</f>
        <v>0.14285714285714285</v>
      </c>
    </row>
    <row r="6" spans="1:8" ht="18" customHeight="1">
      <c r="A6" s="4">
        <v>95</v>
      </c>
      <c r="B6" s="5">
        <f>B3*95/100</f>
        <v>16.625</v>
      </c>
      <c r="C6" s="22">
        <f>C4/(B6/3.6)/24/60</f>
        <v>0.015037593984962407</v>
      </c>
      <c r="D6" s="23">
        <f>D4/(B6/3.6)/24/60</f>
        <v>0.030075187969924814</v>
      </c>
      <c r="E6" s="24">
        <f>E4/(B6/3.6)/24/60</f>
        <v>0.04511278195488722</v>
      </c>
      <c r="F6" s="23">
        <f>F4/(B6/3.6)/24/60</f>
        <v>0.07518796992481204</v>
      </c>
      <c r="G6" s="24">
        <f>F4/(B6/3.6)/24/60</f>
        <v>0.07518796992481204</v>
      </c>
      <c r="H6" s="25">
        <f>H4/(B6/3.6)/24/60</f>
        <v>0.15037593984962408</v>
      </c>
    </row>
    <row r="7" spans="1:8" ht="18" customHeight="1">
      <c r="A7" s="6">
        <v>90</v>
      </c>
      <c r="B7" s="7">
        <f>B3*90/100</f>
        <v>15.75</v>
      </c>
      <c r="C7" s="26">
        <f>C4/(B7/3.6)/24/60</f>
        <v>0.015873015873015876</v>
      </c>
      <c r="D7" s="27">
        <f>D4/(B7/3.6)/24/60</f>
        <v>0.03174603174603175</v>
      </c>
      <c r="E7" s="28">
        <f>E4/(B7/3.6)/24/60</f>
        <v>0.04761904761904762</v>
      </c>
      <c r="F7" s="27">
        <f>F4/(B7/3.6)/24/60</f>
        <v>0.07936507936507936</v>
      </c>
      <c r="G7" s="28">
        <f>G4/(B7/3.6)/24/60</f>
        <v>0.126984126984127</v>
      </c>
      <c r="H7" s="29">
        <f>H4/(B7/3.6)/24/60</f>
        <v>0.15873015873015872</v>
      </c>
    </row>
    <row r="8" spans="1:8" ht="18" customHeight="1">
      <c r="A8" s="2">
        <v>85</v>
      </c>
      <c r="B8" s="3">
        <f>B3*85/100</f>
        <v>14.875</v>
      </c>
      <c r="C8" s="20">
        <f>C4/(B8/3.6)/24/60</f>
        <v>0.01680672268907563</v>
      </c>
      <c r="D8" s="18">
        <f>D4/(B8/3.6)/24/60</f>
        <v>0.03361344537815126</v>
      </c>
      <c r="E8" s="21">
        <f>E4/(B8/3.6)/24/60</f>
        <v>0.05042016806722689</v>
      </c>
      <c r="F8" s="18">
        <f>(F4/(B8/3.6))/24/60</f>
        <v>0.08403361344537814</v>
      </c>
      <c r="G8" s="21">
        <f>G4/(B8/3.6)/24/60</f>
        <v>0.13445378151260504</v>
      </c>
      <c r="H8" s="19">
        <f>(H4/(B8/3.6))/24/60</f>
        <v>0.1680672268907563</v>
      </c>
    </row>
    <row r="9" spans="1:8" ht="18" customHeight="1">
      <c r="A9" s="6">
        <v>80</v>
      </c>
      <c r="B9" s="7">
        <f>B3*80/100</f>
        <v>14</v>
      </c>
      <c r="C9" s="26">
        <f>C4/(B9/3.6)/24/60</f>
        <v>0.017857142857142856</v>
      </c>
      <c r="D9" s="27">
        <f>D4/(B9/3.6)/24/60</f>
        <v>0.03571428571428571</v>
      </c>
      <c r="E9" s="28">
        <f>E4/(B9/3.6)/24/60</f>
        <v>0.05357142857142857</v>
      </c>
      <c r="F9" s="27">
        <f>F4/(B9/3.6)/24/60</f>
        <v>0.08928571428571429</v>
      </c>
      <c r="G9" s="28">
        <f>G4/(B9/3.6)/24/60</f>
        <v>0.14285714285714285</v>
      </c>
      <c r="H9" s="29">
        <f>(H4/(B9/3.6))/24/60</f>
        <v>0.17857142857142858</v>
      </c>
    </row>
    <row r="10" spans="1:8" ht="18" customHeight="1">
      <c r="A10" s="2">
        <v>75</v>
      </c>
      <c r="B10" s="3">
        <f>B3*75/100</f>
        <v>13.125</v>
      </c>
      <c r="C10" s="20">
        <f>C4/(B10/3.6)/24/60</f>
        <v>0.01904761904761905</v>
      </c>
      <c r="D10" s="18">
        <f>D4/(B10/3.6)/24/60</f>
        <v>0.0380952380952381</v>
      </c>
      <c r="E10" s="21">
        <f>E4/(B10/3.6)/24/60</f>
        <v>0.05714285714285715</v>
      </c>
      <c r="F10" s="18">
        <f>F4/(B10/3.6)/24/60</f>
        <v>0.09523809523809526</v>
      </c>
      <c r="G10" s="21">
        <f>G4/(B10/3.6)/24/60</f>
        <v>0.1523809523809524</v>
      </c>
      <c r="H10" s="29">
        <f>(H4/(B10/3.6))/24/60</f>
        <v>0.19047619047619052</v>
      </c>
    </row>
    <row r="11" spans="1:8" ht="18" customHeight="1" thickBot="1">
      <c r="A11" s="8">
        <v>70</v>
      </c>
      <c r="B11" s="9">
        <f>B3*70/100</f>
        <v>12.25</v>
      </c>
      <c r="C11" s="30">
        <f>C4/(B11/3.6)/24/60</f>
        <v>0.020408163265306124</v>
      </c>
      <c r="D11" s="31">
        <f>D4/(B11/3.6)</f>
        <v>58.775510204081634</v>
      </c>
      <c r="E11" s="32">
        <f>E4/(B11/3.6)/24/60</f>
        <v>0.061224489795918366</v>
      </c>
      <c r="F11" s="31">
        <f>F4/(B11/3.6)/24/60</f>
        <v>0.10204081632653063</v>
      </c>
      <c r="G11" s="32">
        <f>G4/(B11/3.6)/24/60</f>
        <v>0.163265306122449</v>
      </c>
      <c r="H11" s="33">
        <f>(H4/(B11/3.6))/24/60</f>
        <v>0.20408163265306126</v>
      </c>
    </row>
  </sheetData>
  <sheetProtection/>
  <mergeCells count="1">
    <mergeCell ref="C3:H3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</dc:creator>
  <cp:keywords/>
  <dc:description/>
  <cp:lastModifiedBy>Cronier</cp:lastModifiedBy>
  <cp:lastPrinted>2011-06-17T15:26:07Z</cp:lastPrinted>
  <dcterms:created xsi:type="dcterms:W3CDTF">2011-06-17T12:31:32Z</dcterms:created>
  <dcterms:modified xsi:type="dcterms:W3CDTF">2011-06-20T18:27:37Z</dcterms:modified>
  <cp:category/>
  <cp:version/>
  <cp:contentType/>
  <cp:contentStatus/>
</cp:coreProperties>
</file>